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660" windowHeight="5430" firstSheet="2" activeTab="2"/>
  </bookViews>
  <sheets>
    <sheet name="Sheet1" sheetId="9" state="hidden" r:id="rId1"/>
    <sheet name="Sheet4" sheetId="12" state="hidden" r:id="rId2"/>
    <sheet name="รายชื่อพนักงานราชการ" sheetId="26" r:id="rId3"/>
    <sheet name="แบบสรุปผลการปฏิบัติงาน" sheetId="27" r:id="rId4"/>
  </sheets>
  <definedNames>
    <definedName name="_xlnm.Print_Titles" localSheetId="2">รายชื่อพนักงานราชการ!$4:$4</definedName>
  </definedNames>
  <calcPr calcId="125725"/>
</workbook>
</file>

<file path=xl/calcChain.xml><?xml version="1.0" encoding="utf-8"?>
<calcChain xmlns="http://schemas.openxmlformats.org/spreadsheetml/2006/main">
  <c r="S34" i="9"/>
  <c r="H26" s="1"/>
  <c r="I26" s="1"/>
  <c r="J26" s="1"/>
  <c r="K26" s="1"/>
  <c r="S33"/>
  <c r="S32"/>
  <c r="H37" s="1"/>
  <c r="I37" s="1"/>
  <c r="J37" s="1"/>
  <c r="K37" s="1"/>
  <c r="S31"/>
  <c r="S30"/>
  <c r="H23" s="1"/>
  <c r="I23" s="1"/>
  <c r="J23" s="1"/>
  <c r="K23" s="1"/>
  <c r="M5"/>
  <c r="S40"/>
  <c r="F51" s="1"/>
  <c r="S14"/>
  <c r="G1"/>
  <c r="L1"/>
  <c r="F52"/>
  <c r="F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F56"/>
  <c r="F55"/>
  <c r="F54"/>
  <c r="M44"/>
  <c r="H44"/>
  <c r="I44" s="1"/>
  <c r="J44" s="1"/>
  <c r="K44" s="1"/>
  <c r="M43"/>
  <c r="M42"/>
  <c r="M41"/>
  <c r="M40"/>
  <c r="M39"/>
  <c r="S39"/>
  <c r="M38"/>
  <c r="S38"/>
  <c r="H12"/>
  <c r="I12" s="1"/>
  <c r="J12" s="1"/>
  <c r="K12" s="1"/>
  <c r="M37"/>
  <c r="S37"/>
  <c r="H34" s="1"/>
  <c r="I34" s="1"/>
  <c r="J34" s="1"/>
  <c r="K34" s="1"/>
  <c r="M36"/>
  <c r="S36"/>
  <c r="M35"/>
  <c r="M34"/>
  <c r="M33"/>
  <c r="M32"/>
  <c r="M31"/>
  <c r="H31"/>
  <c r="I31"/>
  <c r="J31" s="1"/>
  <c r="K31" s="1"/>
  <c r="M30"/>
  <c r="M29"/>
  <c r="S29"/>
  <c r="H42"/>
  <c r="I42" s="1"/>
  <c r="J42" s="1"/>
  <c r="K42" s="1"/>
  <c r="M28"/>
  <c r="S28"/>
  <c r="H17" s="1"/>
  <c r="I17" s="1"/>
  <c r="J17" s="1"/>
  <c r="K17" s="1"/>
  <c r="H21"/>
  <c r="I21" s="1"/>
  <c r="J21" s="1"/>
  <c r="K21" s="1"/>
  <c r="M27"/>
  <c r="S27"/>
  <c r="H43" s="1"/>
  <c r="I43" s="1"/>
  <c r="J43" s="1"/>
  <c r="K43" s="1"/>
  <c r="M26"/>
  <c r="S26"/>
  <c r="M25"/>
  <c r="M24"/>
  <c r="S24"/>
  <c r="H29" s="1"/>
  <c r="I29" s="1"/>
  <c r="J29" s="1"/>
  <c r="K29" s="1"/>
  <c r="M23"/>
  <c r="S23"/>
  <c r="M22"/>
  <c r="S22"/>
  <c r="M21"/>
  <c r="S21"/>
  <c r="M20"/>
  <c r="S20"/>
  <c r="H13" s="1"/>
  <c r="M19"/>
  <c r="S19"/>
  <c r="H36" s="1"/>
  <c r="I36" s="1"/>
  <c r="J36" s="1"/>
  <c r="K36" s="1"/>
  <c r="M18"/>
  <c r="S18"/>
  <c r="M17"/>
  <c r="S17"/>
  <c r="M16"/>
  <c r="S16"/>
  <c r="M15"/>
  <c r="M14"/>
  <c r="S13"/>
  <c r="M13"/>
  <c r="S12"/>
  <c r="M12"/>
  <c r="S11"/>
  <c r="M11"/>
  <c r="S10"/>
  <c r="H32"/>
  <c r="I32" s="1"/>
  <c r="J32" s="1"/>
  <c r="K32" s="1"/>
  <c r="M10"/>
  <c r="S9"/>
  <c r="H9" s="1"/>
  <c r="I9" s="1"/>
  <c r="J9" s="1"/>
  <c r="K9" s="1"/>
  <c r="M9"/>
  <c r="S8"/>
  <c r="M8"/>
  <c r="S7"/>
  <c r="M7"/>
  <c r="S6"/>
  <c r="M6"/>
  <c r="H25"/>
  <c r="I25"/>
  <c r="J25" s="1"/>
  <c r="K25" s="1"/>
  <c r="H5"/>
  <c r="I5"/>
  <c r="J5" s="1"/>
  <c r="H38"/>
  <c r="I38" s="1"/>
  <c r="J38" s="1"/>
  <c r="K38" s="1"/>
  <c r="H33"/>
  <c r="I33" s="1"/>
  <c r="J33" s="1"/>
  <c r="K33" s="1"/>
  <c r="H41"/>
  <c r="I41" s="1"/>
  <c r="J41" s="1"/>
  <c r="K41" s="1"/>
  <c r="H39"/>
  <c r="I39" s="1"/>
  <c r="J39" s="1"/>
  <c r="K39" s="1"/>
  <c r="H6"/>
  <c r="I6" s="1"/>
  <c r="J6" s="1"/>
  <c r="K6" s="1"/>
  <c r="H19"/>
  <c r="I19" s="1"/>
  <c r="J19" s="1"/>
  <c r="K19" s="1"/>
  <c r="H22"/>
  <c r="I22" s="1"/>
  <c r="J22" s="1"/>
  <c r="K22" s="1"/>
  <c r="H20"/>
  <c r="I20" s="1"/>
  <c r="J20" s="1"/>
  <c r="K20" s="1"/>
  <c r="H40"/>
  <c r="I40" s="1"/>
  <c r="J40" s="1"/>
  <c r="K40" s="1"/>
  <c r="F53"/>
  <c r="H15"/>
  <c r="I15" s="1"/>
  <c r="J15" s="1"/>
  <c r="K15" s="1"/>
  <c r="H11"/>
  <c r="I11" s="1"/>
  <c r="J11" s="1"/>
  <c r="K11" s="1"/>
  <c r="H35"/>
  <c r="I35" s="1"/>
  <c r="J35" s="1"/>
  <c r="K35" s="1"/>
  <c r="H10"/>
  <c r="I10" s="1"/>
  <c r="J10" s="1"/>
  <c r="K10" s="1"/>
  <c r="H7"/>
  <c r="H24"/>
  <c r="I24" s="1"/>
  <c r="J24" s="1"/>
  <c r="K24" s="1"/>
  <c r="H14"/>
  <c r="I14" s="1"/>
  <c r="J14" s="1"/>
  <c r="K14" s="1"/>
  <c r="H16"/>
  <c r="I16" s="1"/>
  <c r="J16" s="1"/>
  <c r="K16" s="1"/>
  <c r="H18"/>
  <c r="I18" s="1"/>
  <c r="J18" s="1"/>
  <c r="K18" s="1"/>
  <c r="H30"/>
  <c r="I30" s="1"/>
  <c r="J30" s="1"/>
  <c r="K30" s="1"/>
  <c r="H8"/>
  <c r="I8" s="1"/>
  <c r="J8" s="1"/>
  <c r="K8" s="1"/>
  <c r="I7"/>
  <c r="J7" s="1"/>
  <c r="K7" s="1"/>
  <c r="K5" l="1"/>
  <c r="I13"/>
  <c r="J13" s="1"/>
  <c r="K13" s="1"/>
  <c r="H28"/>
  <c r="I28" s="1"/>
  <c r="J28" s="1"/>
  <c r="K28" s="1"/>
  <c r="H27"/>
  <c r="I27" s="1"/>
  <c r="J27" s="1"/>
  <c r="K27" s="1"/>
  <c r="G53" l="1"/>
  <c r="G54"/>
  <c r="G52"/>
  <c r="J45"/>
  <c r="G51"/>
  <c r="G55"/>
  <c r="G56"/>
  <c r="G57" l="1"/>
</calcChain>
</file>

<file path=xl/comments1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<sst xmlns="http://schemas.openxmlformats.org/spreadsheetml/2006/main" count="1132" uniqueCount="469">
  <si>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</si>
  <si>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</si>
  <si>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</si>
  <si>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</si>
  <si>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</si>
  <si>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</si>
  <si>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</si>
  <si>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</si>
  <si>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</si>
  <si>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</si>
  <si>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</si>
  <si>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</si>
  <si>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</si>
  <si>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</si>
  <si>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</si>
  <si>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</si>
  <si>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</si>
  <si>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</si>
  <si>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</si>
  <si>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</si>
  <si>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</si>
  <si>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</si>
  <si>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</si>
  <si>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</si>
  <si>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</si>
  <si>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</si>
  <si>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</si>
  <si>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</si>
  <si>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</si>
  <si>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</si>
  <si>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</si>
  <si>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</si>
  <si>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</si>
  <si>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</si>
  <si>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</si>
  <si>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</si>
  <si>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</si>
  <si>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</si>
  <si>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</si>
  <si>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</si>
  <si>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</si>
  <si>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</si>
  <si>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</si>
  <si>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</si>
  <si>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</si>
  <si>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</si>
  <si>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</si>
  <si>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</si>
  <si>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</si>
  <si>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</si>
  <si>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</si>
  <si>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</si>
  <si>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</si>
  <si>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</si>
  <si>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</si>
  <si>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</si>
  <si>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</si>
  <si>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</si>
  <si>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</si>
  <si>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</si>
  <si>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</si>
  <si>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</si>
  <si>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</si>
  <si>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</si>
  <si>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</si>
  <si>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</si>
  <si>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</si>
  <si>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</si>
  <si>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</si>
  <si>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</si>
  <si>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</si>
  <si>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</si>
  <si>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</si>
  <si>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</si>
  <si>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</si>
  <si>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</si>
  <si>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</si>
  <si>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</si>
  <si>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</si>
  <si>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</si>
  <si>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</si>
  <si>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</si>
  <si>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</si>
  <si>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</si>
  <si>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</si>
  <si>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</si>
  <si>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</si>
  <si>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</si>
  <si>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</si>
  <si>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</si>
  <si>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</si>
  <si>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</si>
  <si>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</si>
  <si>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</si>
  <si>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</si>
  <si>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</si>
  <si>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</si>
  <si>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</si>
  <si>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</si>
  <si>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</si>
  <si>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</si>
  <si>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</si>
  <si>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</si>
  <si>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</si>
  <si>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</si>
  <si>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</si>
  <si>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</si>
  <si>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</si>
  <si>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</si>
  <si>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</si>
  <si>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</si>
  <si>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</si>
  <si>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</si>
  <si>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</si>
  <si>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</si>
  <si>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</si>
  <si>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</si>
  <si>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</si>
  <si>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</si>
  <si>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ชื่อ - สกุล</t>
  </si>
  <si>
    <t>ลำดับที่</t>
  </si>
  <si>
    <t>เลขที่
ตำแหน่ง</t>
  </si>
  <si>
    <t>นายอับดุลเราะห์มัน  สุหลง</t>
  </si>
  <si>
    <t>นายนรเศรษฐ  แสงอุทัย</t>
  </si>
  <si>
    <t>นายสมชาย  สุนทรเพราะ</t>
  </si>
  <si>
    <t>นางวิภาวี  ขาวดี</t>
  </si>
  <si>
    <t>นางสาววิชุตา  เหลี่ยมเคลือบ</t>
  </si>
  <si>
    <t>นางสาวกฤตยา ทัพวงษ์</t>
  </si>
  <si>
    <t>นายสมคิด  ถุงเงิน</t>
  </si>
  <si>
    <t>นางสาวพัชราภรณ์ โอชติน</t>
  </si>
  <si>
    <t>กลุ่มพัฒนาระบบบริหาร</t>
  </si>
  <si>
    <t>กลุ่มตรวจสอบภายใน</t>
  </si>
  <si>
    <t>กลุ่มนิติการ</t>
  </si>
  <si>
    <t>สำนักบริหารกลาง</t>
  </si>
  <si>
    <t>กองแผนงาน</t>
  </si>
  <si>
    <t>ศูนย์เทคโนโลยีสารสนเทศทรัพยากรน้ำบาดาล</t>
  </si>
  <si>
    <t>สำนักควบคุมกิจการน้ำบาดาล</t>
  </si>
  <si>
    <t>สำนักพัฒนาน้ำบาดาล</t>
  </si>
  <si>
    <t>สำนักสำรวจและประเมินศักยภาพน้ำบาดาล</t>
  </si>
  <si>
    <t>สำนักอนุรักษ์และฟื้นฟูทรัพยากรน้ำบาดาล</t>
  </si>
  <si>
    <t>กองวิเคราะห์น้ำบาดาล</t>
  </si>
  <si>
    <t>นางสุวิมล จิตรารัชต์</t>
  </si>
  <si>
    <t>นายกิจจา สมศักดิ์</t>
  </si>
  <si>
    <t>เจ้าหน้าที่ระบบคอมพิวเตอร์</t>
  </si>
  <si>
    <t>นายพงษ์สทร วงค์เพชร</t>
  </si>
  <si>
    <t>นางสาวธิราพร ศรีรัตน์</t>
  </si>
  <si>
    <t xml:space="preserve">นางสาวศิริพร  สืบเสระ </t>
  </si>
  <si>
    <t>นายปัญญา แอมกองแก้ว</t>
  </si>
  <si>
    <t>เจ้าหน้าที่เทคนิค</t>
  </si>
  <si>
    <t>นายอัศวิน อนุเดช</t>
  </si>
  <si>
    <t>นางสาวกัญญาณัฐ  เจิมจวง</t>
  </si>
  <si>
    <t>นักวิชาการทรัพยากรน้ำบาดาล</t>
  </si>
  <si>
    <t>นางสาวสุรีรัตน์  ถนอมวงค์</t>
  </si>
  <si>
    <t>นายธีรกานต์ อินต๊ะยศ</t>
  </si>
  <si>
    <t>นางสาวสุภาพร  พลแก้ว</t>
  </si>
  <si>
    <t>นางสาวจิราภรณ์  คำกมล</t>
  </si>
  <si>
    <t>นายวีระศักดิ์  การิน</t>
  </si>
  <si>
    <t>นักธรณีวิทยา</t>
  </si>
  <si>
    <t>นางสาวศิริลักษณ์  สงวนศิลป์</t>
  </si>
  <si>
    <t>นายบัญชา  ลังกาเปี้ย</t>
  </si>
  <si>
    <t xml:space="preserve">นายช่างเทคนิค </t>
  </si>
  <si>
    <t>นายสิรวิชญ์  ศรีสุวรรณ</t>
  </si>
  <si>
    <t>นายช่างเทคนิค</t>
  </si>
  <si>
    <t>นายวทัญญู  มะลิขาว</t>
  </si>
  <si>
    <t>นายช่างเครื่องกล</t>
  </si>
  <si>
    <t>นายคณเดช  หน่อเทพ</t>
  </si>
  <si>
    <t xml:space="preserve">นายจีรณะ  น้อยรอด </t>
  </si>
  <si>
    <t>ช่างเจาะบ่อบาดาล</t>
  </si>
  <si>
    <t>นายนิคม  ล้นเหลือ</t>
  </si>
  <si>
    <t xml:space="preserve">ช่างเจาะบ่อบาดาล </t>
  </si>
  <si>
    <t>นางสาวกิติมา  พึ่งรื่นรมย์</t>
  </si>
  <si>
    <t>นายพรชัย  อนุวรชัย</t>
  </si>
  <si>
    <t>นางสาวสุภาวดี  สำลี</t>
  </si>
  <si>
    <t>นางสาวสุรินทรา หัดขุนทด</t>
  </si>
  <si>
    <t>นางพเยาว์  ชูบุญราษฎร์</t>
  </si>
  <si>
    <t>นางบุญตา อนุเดช</t>
  </si>
  <si>
    <t>นายชัยวุฒิ  หัสดิพันธ์</t>
  </si>
  <si>
    <t>นางสาวพูนทรัพย์  ไทยวรยุทธทร</t>
  </si>
  <si>
    <t>นายพงษ์พัฒน์  บัวทิน</t>
  </si>
  <si>
    <t>นางสาวสราลี  ยลพันธ์</t>
  </si>
  <si>
    <t>นายเอกธงชัย  ขาวสอาด</t>
  </si>
  <si>
    <t>นางอภิญญา  สมบุตร</t>
  </si>
  <si>
    <t xml:space="preserve">นางสาวนารี  ตันทะศิลป์ </t>
  </si>
  <si>
    <t>นางสาวมัลลิกา  ปราศจากศัตรู</t>
  </si>
  <si>
    <t>นางสาวลัคนาพร  ขุนพิพิธ</t>
  </si>
  <si>
    <t>ว่าที่ร้อยตรีหญิงสมใจ  จั่วนาน</t>
  </si>
  <si>
    <t>นางสาวรัตนวดี  วงษา</t>
  </si>
  <si>
    <t>นายสุพิทยา มัฐผา</t>
  </si>
  <si>
    <t>นางทัศวรรณ สมสมัย</t>
  </si>
  <si>
    <t>นางกรกมล  มัชฌิมาภิโร</t>
  </si>
  <si>
    <t>นางสาวขวัญฤทัย คนชม</t>
  </si>
  <si>
    <t>นางเพ็ญวดี พนาเวชกุล</t>
  </si>
  <si>
    <t>นายนิรวิทธ์  ฦาชา</t>
  </si>
  <si>
    <t>นางสาวภัทรกันย์  สาระอ่อน</t>
  </si>
  <si>
    <t>นางสาวธชชธรรม์ หมอนทอง</t>
  </si>
  <si>
    <t>นายกฤษณพงศ์ ทาวรัตน์</t>
  </si>
  <si>
    <t>นางสาวภาวิดา  สายโอภาศ</t>
  </si>
  <si>
    <t>นายตรีนัยน์  นพรัตน์</t>
  </si>
  <si>
    <t>นางสาวสุวภัทร  เสือจิตร</t>
  </si>
  <si>
    <t>นางสาวปริชาติ์ สามกำปัง</t>
  </si>
  <si>
    <t>นางสาวรัชนีกร  อินทะจักร</t>
  </si>
  <si>
    <t>นางสาวฉวีวรรณ บูชาธรรม</t>
  </si>
  <si>
    <t>นางอุไรวรรณ เมืองพุฒธา</t>
  </si>
  <si>
    <t>นางสาววรรณธิดา  ตันเจริญ</t>
  </si>
  <si>
    <t>นางสาวหทัยทิพย์ บัวผัน</t>
  </si>
  <si>
    <t>นางสาวเนาวรัตน์ รัตนพฤกษา</t>
  </si>
  <si>
    <t>นางนนทิยา  เดชอุดม</t>
  </si>
  <si>
    <t>คนงาน</t>
  </si>
  <si>
    <t>นักประชาสัมพันธ์</t>
  </si>
  <si>
    <t>นักวิชาการเงินและบัญชี</t>
  </si>
  <si>
    <t>นักวิชาการพัสดุ</t>
  </si>
  <si>
    <t>นางสาวสุภาวดี  อู่มั่น</t>
  </si>
  <si>
    <t>นางสาวสุรีรัตน์ ชมสุดา</t>
  </si>
  <si>
    <t>นางสาวนฤมล  ใจอินทร์</t>
  </si>
  <si>
    <t>นายเฉลิมพล  พรมดำแดง</t>
  </si>
  <si>
    <t>นางปุณฑริกา  ศศิรุจิวัฒน์</t>
  </si>
  <si>
    <t>นางสาวณัฏมล  แย้มเสียงเย็น</t>
  </si>
  <si>
    <t>นายปรเมศร์  ปั้นม่วง</t>
  </si>
  <si>
    <t>เจ้าหน้าที่บันทึกข้อมูล</t>
  </si>
  <si>
    <t>นางสาวภัควลัญช์ญา ภูริณัฐวรวิบูล</t>
  </si>
  <si>
    <t>นางสาวกาญจนา  เขียวไสว</t>
  </si>
  <si>
    <t>นางสาวประทุมพร  นาริยะ</t>
  </si>
  <si>
    <t>นางสาวมนัญชยา  นาคแสงทอง</t>
  </si>
  <si>
    <t>นายสุรเชษฐ  กลอยโมรา</t>
  </si>
  <si>
    <t>นางสาววันเพ็ญ  บุตรโคตร</t>
  </si>
  <si>
    <t>นายณรงค์  แสนตา</t>
  </si>
  <si>
    <t>นางสาวภัทราภรณ์  ถวิลหวัง</t>
  </si>
  <si>
    <t>นางสาวไกรสิรี  เดชอุดม</t>
  </si>
  <si>
    <t>เจ้าพนักงานทรัพยากรน้ำบาดาล</t>
  </si>
  <si>
    <t>นางสาวธัญนันท์  จำจด</t>
  </si>
  <si>
    <t xml:space="preserve">นายเกียรติพงศ์  อินมา </t>
  </si>
  <si>
    <t>นางสาวชวนพิศ ทรัพย์ปัญญาเลิศ</t>
  </si>
  <si>
    <t>วิศวกร</t>
  </si>
  <si>
    <t>นางสาวอภิญญา  ยอดสอน</t>
  </si>
  <si>
    <t>นายรณกร ใจมั่น</t>
  </si>
  <si>
    <t>นางสาวทิพวารี ศรีทองดี</t>
  </si>
  <si>
    <t>นายอรรคภพ  ศรีรักษ์</t>
  </si>
  <si>
    <t>นางสาวอรุณี  เชื้อวิเศษ</t>
  </si>
  <si>
    <t>นางสาวสมพร  หมีหริ่ง</t>
  </si>
  <si>
    <t>นายอภิเดช  บุญเนาว์</t>
  </si>
  <si>
    <t>นายช่างอิเล็กทรอนิกส์</t>
  </si>
  <si>
    <t>นายปิยมิตร  งามเมือง</t>
  </si>
  <si>
    <t>นายปริสุทธิ  ฉิมพาลี</t>
  </si>
  <si>
    <t>นางสาวจารุวรรณ ชะอุ่ม</t>
  </si>
  <si>
    <t>นางสาวแสงเดือน  เรืองเศรษฐกิจ</t>
  </si>
  <si>
    <t>นายกษิดิศ ริมใหม่</t>
  </si>
  <si>
    <t>นางสาวปานทิพย์  ชาววังเย็น</t>
  </si>
  <si>
    <t>นางนิตยา  รักพันธ์</t>
  </si>
  <si>
    <t>นายภูมิภัทร กล้าหาญ</t>
  </si>
  <si>
    <t>นางสาวณัฐธิดา สามหงษ์</t>
  </si>
  <si>
    <t>นางสาวขวัญ ดอนซุยแป</t>
  </si>
  <si>
    <t>นางสาววิไลพร สมศักดิ์</t>
  </si>
  <si>
    <t>นายบัญญัติ นพรัตน์</t>
  </si>
  <si>
    <t>นางอรอุมา อนุเดช</t>
  </si>
  <si>
    <t>นายธนารักษ์ สอนศรี</t>
  </si>
  <si>
    <t>นายช่างสำรวจ</t>
  </si>
  <si>
    <t>นายธงชัย  รัตนภักดี</t>
  </si>
  <si>
    <t>นายณัฐวุฒิ  ชันแสง</t>
  </si>
  <si>
    <t>นายวิศรุต  กลิ่นขจร</t>
  </si>
  <si>
    <t>นางสาววรรณระวี  สุขโหมด</t>
  </si>
  <si>
    <t>นางสาวภาวิณี  คงสอน</t>
  </si>
  <si>
    <t>นักวิทยาศาสตร์</t>
  </si>
  <si>
    <t>นายอนุกูล  วิเขตกิจ</t>
  </si>
  <si>
    <t>นายศุภกร  นิวาสะวัต</t>
  </si>
  <si>
    <t>นายสุภัฏพงศ์  เลขะธรรม</t>
  </si>
  <si>
    <t>นางสาวดารารัตน์ สอนพันธ์</t>
  </si>
  <si>
    <t>นางสาวนวลนภา  วิลาดลัด</t>
  </si>
  <si>
    <t>นางสาวแววดาว  จันทะรี</t>
  </si>
  <si>
    <t>นางพวงแก้ว  ทรัพย์ประเสริฐ</t>
  </si>
  <si>
    <t>นางวาสิณี  ขันธแก้ว</t>
  </si>
  <si>
    <t>พนักงานห้องทดลอง</t>
  </si>
  <si>
    <t>นายอนุภัทร สุระสาย</t>
  </si>
  <si>
    <t>นายสุทธิพันธ์  เด่นแก้ว</t>
  </si>
  <si>
    <t>นางสาวณิชาภา  บัวละภา</t>
  </si>
  <si>
    <t>นางนงคราญ  หาญฤทธิ์</t>
  </si>
  <si>
    <t>นางพิชามญชุ์  จามะลี</t>
  </si>
  <si>
    <t>นางณิชนันทน์  เสาร์แก้ว</t>
  </si>
  <si>
    <t>นางสาวพิมใจ  สารพิมพ์</t>
  </si>
  <si>
    <t>นางสาววิภาวดี  ตาลธิ</t>
  </si>
  <si>
    <t>นางสาวกรรณิการ์  มาปิงเรือน</t>
  </si>
  <si>
    <t>นางสาวเกตณ์สิริมา  วัฒนสิริธนโชติ</t>
  </si>
  <si>
    <t>นางสาวณัฐพร  จันทะพงษ์</t>
  </si>
  <si>
    <t>นางวิมลณัฐ  ไชยลังกา</t>
  </si>
  <si>
    <t>นางกันธิยา  สุวัชราพันธ์</t>
  </si>
  <si>
    <t>นายสามารถ  วิริยะ</t>
  </si>
  <si>
    <t>นายเกรียงไกร  ล้านกันทา</t>
  </si>
  <si>
    <t>นายศิริพล  ยิ้มดี</t>
  </si>
  <si>
    <t>นายสังเวียน  กฤษวัฒนานนท์</t>
  </si>
  <si>
    <t xml:space="preserve">นายช่างเครื่องกล </t>
  </si>
  <si>
    <t>นายอรรถพงศ์  อุดม</t>
  </si>
  <si>
    <t xml:space="preserve">นายนพดล  กันทะสาร </t>
  </si>
  <si>
    <t>นายชัยพัทธ์  เชื้อเขียว</t>
  </si>
  <si>
    <t>นางปรัชญา  ช้างเนียม</t>
  </si>
  <si>
    <t>นางสาวเพ็ญลดา  บุญสงกา</t>
  </si>
  <si>
    <t>นายปรัชญา  คงบาล</t>
  </si>
  <si>
    <t>นายอิศราวุธ  วงษ์มณี</t>
  </si>
  <si>
    <t>นายชาติพยัคฆ์  ไชยหงษ์</t>
  </si>
  <si>
    <t>นายนิรันดร์  ตาลงาม</t>
  </si>
  <si>
    <t xml:space="preserve">นายเกษฎา  กุลบุตร </t>
  </si>
  <si>
    <t>นายชัยมงคล  ศรีหวัง</t>
  </si>
  <si>
    <t>นายรุ่งศักดิ์  บุญสวน</t>
  </si>
  <si>
    <t>นางสาวปานชีวา  ปารัว</t>
  </si>
  <si>
    <t>นางสาวสุทิสา  สนธิสง่า</t>
  </si>
  <si>
    <t>นางยุวรี  ปานกระโทก</t>
  </si>
  <si>
    <t>นางอำไพ  เอกาพันธ์</t>
  </si>
  <si>
    <t>นางม่านแก้ว  สุริยะ</t>
  </si>
  <si>
    <t>นางวัชรีย์พร  คงเจริญ</t>
  </si>
  <si>
    <t>นางสุทธิ์ธิดา  จำปาวงศ์</t>
  </si>
  <si>
    <t>นางสาวสุชีรา  ศรอินทร์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</si>
  <si>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</si>
  <si>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</si>
  <si>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</si>
  <si>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</si>
  <si>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</si>
  <si>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</si>
  <si>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</si>
  <si>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</si>
  <si>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 xml:space="preserve">นายชาตรี  ไกรรอด </t>
  </si>
  <si>
    <t>นายธนาวุฒิ  ทองเจริญวงศ์</t>
  </si>
  <si>
    <t>นางวงเดือน  กฤษหมื่นไว</t>
  </si>
  <si>
    <t>นางสาววันเพ็ญ  สิทธิวงศ์</t>
  </si>
  <si>
    <t>นางสาวรัศมี  บัวโคกสูง</t>
  </si>
  <si>
    <t>นางสาวดวงทิพย์  บัวใจบุญ</t>
  </si>
  <si>
    <t>นางมัทนา  เติมลาภ</t>
  </si>
  <si>
    <t>นางสมจริง  อังกระโทก</t>
  </si>
  <si>
    <t>นางสาววรรณธนี  ศรีสุคนธรัตน์</t>
  </si>
  <si>
    <t>นางสาวมาวิตรี ยามา</t>
  </si>
  <si>
    <t>นางกฤศณา  บำรุงชัย</t>
  </si>
  <si>
    <t>นางสาวดาระณี  แก้วยศ</t>
  </si>
  <si>
    <t>นางพัชรินทร์  หุนกระโทก</t>
  </si>
  <si>
    <t>นายสมาน  ใสบาล</t>
  </si>
  <si>
    <t>นายโกศล  ละอองทอง</t>
  </si>
  <si>
    <t>นายสำฤทธิ์  เสทียนรัมย์</t>
  </si>
  <si>
    <t xml:space="preserve">นายศิริเดช  ศิริปรุ </t>
  </si>
  <si>
    <t>นายพฤฒิ  แก้วจันทร์</t>
  </si>
  <si>
    <t>นางสาวกชนันท์  วิลาดลัด</t>
  </si>
  <si>
    <t>นางจันทร์เพ็ญ  ไพเมือง</t>
  </si>
  <si>
    <t>นางสาวกมลกิจ  จิตรามาศ</t>
  </si>
  <si>
    <t>นางมลธิรา  คำปล้อง</t>
  </si>
  <si>
    <t>นายอนุสรณ์  เทพขวัญ</t>
  </si>
  <si>
    <t>นางกมลพรรณ  เศียรอุ่น</t>
  </si>
  <si>
    <t>นายสมยศ  รัดบ้านด่าน</t>
  </si>
  <si>
    <t>นายศุภชัย  ศุกรวัติ</t>
  </si>
  <si>
    <t>นายจิรกิตต์  แก้วสวัสดิ์</t>
  </si>
  <si>
    <t>นายกิตติพล  หนูดำ</t>
  </si>
  <si>
    <t>นายล้อมพงศ์  เกิดชูกุล</t>
  </si>
  <si>
    <t>นายสุธา  จันทร์ประเสริฐ</t>
  </si>
  <si>
    <t>นายจิระศักดิ์  พ่วงพี</t>
  </si>
  <si>
    <t xml:space="preserve">นายนิกร  กลับกล่อม </t>
  </si>
  <si>
    <t>นายธีระพงษ์  ลาวเพชร</t>
  </si>
  <si>
    <t>นางสาวสุจินดา  วันชะเอม</t>
  </si>
  <si>
    <t>นางไพริน  ไชยสมาน</t>
  </si>
  <si>
    <t>นางสาวเอื้อมฟ้า  นามโพธิ์</t>
  </si>
  <si>
    <t>นายยุทธพล  ชูเก็น</t>
  </si>
  <si>
    <t>นางสาวอุบล  ไล้ทอง</t>
  </si>
  <si>
    <t>นายนพดล  ทิพย์เนตร</t>
  </si>
  <si>
    <t>นายพงษ์พัฒน์  หลำหนู</t>
  </si>
  <si>
    <t>นายชูเกียรติ  จอน้อย</t>
  </si>
  <si>
    <t>นายสุรเชษฐ์  ช้อยบัวงาม</t>
  </si>
  <si>
    <t>นายนารเรศ  บุญช่วย</t>
  </si>
  <si>
    <t>นายมาโนช  วีระเชื้อ</t>
  </si>
  <si>
    <t>นายสุจิน  ศรีแปลก</t>
  </si>
  <si>
    <t>นางสาวณัชชา กองอุนนท์</t>
  </si>
  <si>
    <t>นายปราโมทย์  บุญนิวัฒน์</t>
  </si>
  <si>
    <t>นางสาวกรรณิการ์  ดิ่งกลาง</t>
  </si>
  <si>
    <t>นางสาวดวงใจ  ศิลปขันธ์</t>
  </si>
  <si>
    <t>นางสาวพิชญา  ทิพย์ชัย</t>
  </si>
  <si>
    <t>นางสาวสิริกัลยา  ชินกลาง</t>
  </si>
  <si>
    <t>นายศิวัช  ดวงศร</t>
  </si>
  <si>
    <t>นางสาวพันธิตรา  บุญเรือง</t>
  </si>
  <si>
    <t>นางสยุมพร  ศีลสมบูรณ์</t>
  </si>
  <si>
    <t>นายพงศ์พันธุ์  ชูทรัพย์</t>
  </si>
  <si>
    <t>นายปิยะวัฒน์  เพียรปรุ</t>
  </si>
  <si>
    <t xml:space="preserve">นายพรชัย  วังสันต์ </t>
  </si>
  <si>
    <t>นายวัลลภ  แสงเงิน</t>
  </si>
  <si>
    <t>นายประสิทธิ์  ศรีแสง</t>
  </si>
  <si>
    <t>นางสุดารัตน์  สงวนแก้ว</t>
  </si>
  <si>
    <t>นางสาวพลอยไพลิน  ยิ้มย่อง</t>
  </si>
  <si>
    <t>นางสาววิภาพร  จันทรเสนา</t>
  </si>
  <si>
    <t>นางเยาวลักษณ์  แสงเขียว</t>
  </si>
  <si>
    <t>นางสาวเจริญศรี  มันทะรา</t>
  </si>
  <si>
    <t>นางสาวศุภนันท์  บุญอากาศ</t>
  </si>
  <si>
    <t>นางสาวกนกวรรณ ยะพรม</t>
  </si>
  <si>
    <t>นายสมัคร  แสนศรี</t>
  </si>
  <si>
    <t>นายธงไชย  พรหมโสภา</t>
  </si>
  <si>
    <t>นายอนุพงษ์  แสนดวง</t>
  </si>
  <si>
    <t>นายอิทธิพล  อุ่นสวาด</t>
  </si>
  <si>
    <t>นายชากฤช  นาคคชฤทธิ์</t>
  </si>
  <si>
    <t>นายอภิวัฒน์  อินตาจัด</t>
  </si>
  <si>
    <t xml:space="preserve">นายทศพล  ดาบพิมพ์ศรี </t>
  </si>
  <si>
    <t>นายประเสริฐ  ศิริดล</t>
  </si>
  <si>
    <t>นายธนา  เข็มพิลา</t>
  </si>
  <si>
    <t>นายศักดิ์อุบล  ศรีขาว</t>
  </si>
  <si>
    <t>นางมาริน  ทิพย์เนตร</t>
  </si>
  <si>
    <t>นายทนงศักดิ์  ไชยสงคราม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</si>
  <si>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</si>
  <si>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</si>
  <si>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</si>
  <si>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</si>
  <si>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 xml:space="preserve">นายหนุ่ม  โกสีนาม </t>
  </si>
  <si>
    <t>นายยุทธพร  ไชยธงรัตน์</t>
  </si>
  <si>
    <t>นายธนัท  ปิ่นทอง</t>
  </si>
  <si>
    <t>นายธเนษฐ  คูรัตนศิริ</t>
  </si>
  <si>
    <t>นางสาวจิฏารินทร์  ประทุมชาติ</t>
  </si>
  <si>
    <t>นายเจษฎา  ปานสีใหม</t>
  </si>
  <si>
    <t>นางสาววิชุตา  หวังแห</t>
  </si>
  <si>
    <t>นายศรัณย์  เซ่งตระกูล</t>
  </si>
  <si>
    <t>นางประภาศรี  พัทสระ</t>
  </si>
  <si>
    <t>นางสาวพรพิรา  ดอเลาะ</t>
  </si>
  <si>
    <t>นางสาวศศิกานต์  สายสหัส</t>
  </si>
  <si>
    <t>นายกิตตินันต์  ทองบริสุทธิ์</t>
  </si>
  <si>
    <t>นางสาวสุนันทา  ทองโอ่</t>
  </si>
  <si>
    <t xml:space="preserve">เจ้าพนักงานทรัพยากรน้ำบาดาล </t>
  </si>
  <si>
    <t>นางพรทิพย์  แก้วใหม่</t>
  </si>
  <si>
    <t>นายสูเปียน  จราแว</t>
  </si>
  <si>
    <t>นายอนุสรณ์  รุจิยาปนนท์</t>
  </si>
  <si>
    <t>นายกวี  เพชรแสวง</t>
  </si>
  <si>
    <t>นายธนากร  ทองสาย</t>
  </si>
  <si>
    <t xml:space="preserve">นายสุรศักดิ์  เหมือนกู้ </t>
  </si>
  <si>
    <t>นายนิรัตน์  รอดแก้ว</t>
  </si>
  <si>
    <t>นางสาวสกุณา  พรประสิทธิ์แสง</t>
  </si>
  <si>
    <t>นางสาวนาตยา  คงดี</t>
  </si>
  <si>
    <t>นางสาวพรพรหม  รักษาศิลป์</t>
  </si>
  <si>
    <t>นางอภิญญา  แก้วดี</t>
  </si>
  <si>
    <t>นางสาววิไลภรณ์  ศรีสุคนธรัตน์</t>
  </si>
  <si>
    <t>นางสาวจิราพร  แซ่จู</t>
  </si>
  <si>
    <t>นายอนวัช  ตันติรถานนท์</t>
  </si>
  <si>
    <t>นางสาวประเสริฐบัว  เอี้ยวประเสริฐ</t>
  </si>
  <si>
    <t>ว่าที่ร้อยตรีปรีดี  คำดี</t>
  </si>
  <si>
    <t>นายรัตนกาล  โคตะโน</t>
  </si>
  <si>
    <t>นายธาตรี  เดชอุ่ม</t>
  </si>
  <si>
    <t xml:space="preserve">นายพรรษา  รอดตัว </t>
  </si>
  <si>
    <t>นายสมบูรณ์  ดอกตาลยงค์</t>
  </si>
  <si>
    <t>นายดนตรี  พลเภรี</t>
  </si>
  <si>
    <t>สำนักทรัพยากรน้ำบาดาล เขต 1 (ลำปาง)</t>
  </si>
  <si>
    <t>สำนักทรัพยากรน้ำบาดาล เขต 2 (สุพรรณบุรี)</t>
  </si>
  <si>
    <t>สำนักทรัพยากรน้ำบาดาล เขต 3 (สระบุรี)</t>
  </si>
  <si>
    <t>สำนักทรัพยากรน้ำบาดาล เขต 4 (ขอนแก่น)</t>
  </si>
  <si>
    <t>สำนักทรัพยากรน้ำบาดาล เขต 5 (นครราชสีมา)</t>
  </si>
  <si>
    <t>สำนักทรัพยากรน้ำบาดาล เขต 6 (ตรัง)</t>
  </si>
  <si>
    <t>สำนักทรัพยากรน้ำบาดาล เขต 7 (กำแพงเพชร)</t>
  </si>
  <si>
    <t>สำนักทรัพยากรน้ำบาดาล เขต 8 (ราชบุรี)</t>
  </si>
  <si>
    <t>สำนักทรัพยากรน้ำบาดาล เขต 9 (ระยอง)</t>
  </si>
  <si>
    <t>สำนักทรัพยากรน้ำบาดาล เขต 10 (อุดรธานี)</t>
  </si>
  <si>
    <t>สำนักทรัพยากรน้ำบาดาล เขต 11 (อุบลราชธานี)</t>
  </si>
  <si>
    <t>สำนักทรัพยากรน้ำบาดาล เขต 12 (สงขลา)</t>
  </si>
  <si>
    <t>ตำแหน่ง/สังกัด</t>
  </si>
  <si>
    <t>ราชการบริหารส่วนกลาง</t>
  </si>
  <si>
    <t>นางพรชนก  อดทน</t>
  </si>
  <si>
    <t>ณ วันที่ 1 มีนาคม 2559</t>
  </si>
  <si>
    <t>บัญชีรายชื่อพนักงานราชการ สังกัดกรมทรัพยากรน้ำบาดาล</t>
  </si>
  <si>
    <t>ศูนย์ประสานงานด้านน้ำบาดาลเพื่อสนับสนุนโครงการอันเนื่องมาจากพระราชดำริ</t>
  </si>
  <si>
    <t>บัญชีสรุปผลการประเมินการปฏิบัติงานของพนักงานราชการ</t>
  </si>
  <si>
    <t>รอบการประเมินที่ 1 ปีงบประมาณ พ.ศ. 2559 (1 ตุลาคม 2558 - 31 มีนาคม 2559)</t>
  </si>
  <si>
    <t>สำนัก/กอง/ศูนย์/กลุ่ม................................................................................ กรมทรัพยากรน้ำบาดาล</t>
  </si>
  <si>
    <t>ชื่อ - นามสกุล</t>
  </si>
  <si>
    <t>ค่าตอบแทนปัจจุบัน</t>
  </si>
  <si>
    <t>คะแนนประเมินรอบที่ 1</t>
  </si>
  <si>
    <t>ระดับผลประเมิน</t>
  </si>
  <si>
    <t>สถิติการลา</t>
  </si>
  <si>
    <t>ผลงาน</t>
  </si>
  <si>
    <t>สมรรถนะ</t>
  </si>
  <si>
    <t>ป่วย(ครั้ง/วัน)</t>
  </si>
  <si>
    <t>กิจ(ครั้ง/วัน)</t>
  </si>
  <si>
    <t>ขาด</t>
  </si>
  <si>
    <t>สาย(ครั้ง)</t>
  </si>
  <si>
    <t>ลงชื่อ ............................................................................. (ผอ.สำนัก/กอง/ศูนย์/กลุ่ม)</t>
  </si>
  <si>
    <t xml:space="preserve">        (......................................................................)</t>
  </si>
  <si>
    <t>ตำแหน่ง.........................................................................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</si>
</sst>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3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8"/>
      <name val="Tahoma"/>
      <family val="2"/>
      <charset val="222"/>
    </font>
    <font>
      <b/>
      <sz val="18"/>
      <name val="TH SarabunIT๙"/>
      <family val="2"/>
    </font>
    <font>
      <sz val="18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indexed="8"/>
      <name val="TH SarabunIT๙"/>
      <family val="2"/>
    </font>
    <font>
      <b/>
      <u/>
      <sz val="18"/>
      <color theme="1"/>
      <name val="TH SarabunIT๙"/>
      <family val="2"/>
    </font>
    <font>
      <sz val="18"/>
      <color indexed="8"/>
      <name val="TH SarabunIT๙"/>
      <family val="2"/>
    </font>
    <font>
      <b/>
      <u/>
      <sz val="18"/>
      <color indexed="8"/>
      <name val="TH SarabunIT๙"/>
      <family val="2"/>
    </font>
    <font>
      <b/>
      <sz val="16"/>
      <name val="TH SarabunIT๙"/>
      <family val="2"/>
    </font>
    <font>
      <b/>
      <u/>
      <sz val="18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 applyFill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 applyFill="0"/>
  </cellStyleXfs>
  <cellXfs count="189"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/>
    <xf numFmtId="187" fontId="0" fillId="0" borderId="3" xfId="1" applyNumberFormat="1" applyFont="1" applyFill="1" applyBorder="1"/>
    <xf numFmtId="0" fontId="7" fillId="0" borderId="0" xfId="0" applyFont="1" applyFill="1"/>
    <xf numFmtId="187" fontId="0" fillId="0" borderId="0" xfId="0" applyNumberFormat="1" applyFill="1"/>
    <xf numFmtId="43" fontId="0" fillId="0" borderId="3" xfId="1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0" fontId="0" fillId="0" borderId="3" xfId="2" applyNumberFormat="1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0" fontId="8" fillId="0" borderId="0" xfId="0" applyFont="1" applyFill="1"/>
    <xf numFmtId="43" fontId="6" fillId="0" borderId="0" xfId="1" applyNumberFormat="1" applyFont="1" applyFill="1"/>
    <xf numFmtId="43" fontId="7" fillId="0" borderId="0" xfId="0" applyNumberFormat="1" applyFont="1" applyFill="1"/>
    <xf numFmtId="43" fontId="9" fillId="0" borderId="0" xfId="0" applyNumberFormat="1" applyFont="1" applyFill="1"/>
    <xf numFmtId="43" fontId="7" fillId="4" borderId="0" xfId="1" applyFont="1" applyFill="1"/>
    <xf numFmtId="0" fontId="14" fillId="0" borderId="0" xfId="0" applyFont="1" applyFill="1"/>
    <xf numFmtId="0" fontId="15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87" fontId="15" fillId="0" borderId="3" xfId="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87" fontId="5" fillId="0" borderId="3" xfId="1" applyNumberFormat="1" applyFont="1" applyFill="1" applyBorder="1"/>
    <xf numFmtId="10" fontId="5" fillId="0" borderId="3" xfId="2" applyNumberFormat="1" applyFont="1" applyFill="1" applyBorder="1"/>
    <xf numFmtId="43" fontId="5" fillId="0" borderId="3" xfId="1" applyNumberFormat="1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3" xfId="0" applyFont="1" applyFill="1" applyBorder="1"/>
    <xf numFmtId="10" fontId="4" fillId="4" borderId="3" xfId="2" applyNumberFormat="1" applyFont="1" applyFill="1" applyBorder="1"/>
    <xf numFmtId="9" fontId="7" fillId="0" borderId="0" xfId="0" applyNumberFormat="1" applyFont="1" applyFill="1"/>
    <xf numFmtId="0" fontId="5" fillId="0" borderId="4" xfId="0" applyFont="1" applyFill="1" applyBorder="1"/>
    <xf numFmtId="187" fontId="0" fillId="0" borderId="4" xfId="1" applyNumberFormat="1" applyFont="1" applyFill="1" applyBorder="1"/>
    <xf numFmtId="187" fontId="0" fillId="0" borderId="0" xfId="1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7" fontId="0" fillId="0" borderId="3" xfId="1" applyNumberFormat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7" fontId="0" fillId="0" borderId="3" xfId="1" applyNumberFormat="1" applyFont="1" applyFill="1" applyBorder="1" applyAlignment="1"/>
    <xf numFmtId="187" fontId="0" fillId="0" borderId="5" xfId="1" applyNumberFormat="1" applyFont="1" applyFill="1" applyBorder="1"/>
    <xf numFmtId="0" fontId="11" fillId="0" borderId="0" xfId="0" applyFont="1" applyFill="1" applyAlignment="1">
      <alignment horizontal="right"/>
    </xf>
    <xf numFmtId="187" fontId="0" fillId="0" borderId="1" xfId="1" applyNumberFormat="1" applyFont="1" applyFill="1" applyBorder="1" applyAlignment="1">
      <alignment horizontal="center"/>
    </xf>
    <xf numFmtId="187" fontId="0" fillId="0" borderId="6" xfId="0" applyNumberFormat="1" applyFill="1" applyBorder="1" applyAlignment="1">
      <alignment horizontal="center"/>
    </xf>
    <xf numFmtId="187" fontId="6" fillId="0" borderId="6" xfId="0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6" fillId="0" borderId="3" xfId="0" applyNumberFormat="1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0" fillId="0" borderId="4" xfId="0" applyFill="1" applyBorder="1"/>
    <xf numFmtId="10" fontId="0" fillId="0" borderId="4" xfId="2" applyNumberFormat="1" applyFont="1" applyFill="1" applyBorder="1"/>
    <xf numFmtId="10" fontId="0" fillId="0" borderId="0" xfId="2" applyNumberFormat="1" applyFont="1" applyFill="1" applyBorder="1"/>
    <xf numFmtId="0" fontId="0" fillId="3" borderId="3" xfId="0" applyFill="1" applyBorder="1"/>
    <xf numFmtId="187" fontId="5" fillId="0" borderId="3" xfId="1" applyNumberFormat="1" applyFont="1" applyFill="1" applyBorder="1" applyAlignment="1">
      <alignment horizontal="center"/>
    </xf>
    <xf numFmtId="0" fontId="17" fillId="0" borderId="0" xfId="0" applyFont="1" applyFill="1"/>
    <xf numFmtId="0" fontId="5" fillId="4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22" fillId="0" borderId="0" xfId="0" applyFont="1" applyFill="1"/>
    <xf numFmtId="0" fontId="23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23" fillId="0" borderId="5" xfId="0" applyFont="1" applyFill="1" applyBorder="1" applyAlignment="1">
      <alignment horizontal="center" vertical="center" wrapText="1"/>
    </xf>
    <xf numFmtId="0" fontId="24" fillId="0" borderId="0" xfId="4" applyFont="1" applyFill="1" applyBorder="1" applyAlignment="1">
      <alignment horizontal="left" vertical="top"/>
    </xf>
    <xf numFmtId="0" fontId="23" fillId="0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/>
    </xf>
    <xf numFmtId="0" fontId="20" fillId="0" borderId="0" xfId="4" applyFont="1" applyFill="1" applyBorder="1" applyAlignment="1">
      <alignment horizontal="left"/>
    </xf>
    <xf numFmtId="0" fontId="20" fillId="0" borderId="0" xfId="0" applyFont="1" applyFill="1" applyBorder="1"/>
    <xf numFmtId="0" fontId="20" fillId="0" borderId="5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/>
    <xf numFmtId="0" fontId="25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20" fillId="0" borderId="0" xfId="7" applyFont="1" applyFill="1" applyBorder="1"/>
    <xf numFmtId="0" fontId="20" fillId="0" borderId="5" xfId="7" applyFont="1" applyFill="1" applyBorder="1"/>
    <xf numFmtId="3" fontId="20" fillId="0" borderId="0" xfId="6" applyNumberFormat="1" applyFont="1" applyFill="1" applyBorder="1" applyAlignment="1">
      <alignment horizontal="center"/>
    </xf>
    <xf numFmtId="0" fontId="20" fillId="0" borderId="5" xfId="7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top" wrapText="1"/>
    </xf>
    <xf numFmtId="0" fontId="20" fillId="0" borderId="0" xfId="7" applyFont="1" applyFill="1" applyBorder="1" applyAlignment="1">
      <alignment horizontal="left"/>
    </xf>
    <xf numFmtId="0" fontId="20" fillId="0" borderId="5" xfId="5" applyFont="1" applyFill="1" applyBorder="1" applyAlignment="1">
      <alignment horizontal="left"/>
    </xf>
    <xf numFmtId="0" fontId="20" fillId="0" borderId="0" xfId="5" applyFont="1" applyFill="1" applyBorder="1" applyAlignment="1">
      <alignment horizontal="left"/>
    </xf>
    <xf numFmtId="0" fontId="20" fillId="0" borderId="5" xfId="4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 wrapText="1"/>
    </xf>
    <xf numFmtId="0" fontId="20" fillId="0" borderId="8" xfId="0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justify"/>
    </xf>
    <xf numFmtId="0" fontId="20" fillId="0" borderId="0" xfId="7" applyFont="1" applyFill="1" applyBorder="1" applyAlignment="1">
      <alignment horizontal="center"/>
    </xf>
    <xf numFmtId="0" fontId="20" fillId="0" borderId="0" xfId="4" applyFont="1" applyFill="1" applyBorder="1" applyAlignment="1">
      <alignment horizontal="left" wrapText="1"/>
    </xf>
    <xf numFmtId="0" fontId="20" fillId="0" borderId="5" xfId="4" applyFont="1" applyFill="1" applyBorder="1" applyAlignment="1">
      <alignment horizontal="left" wrapText="1"/>
    </xf>
    <xf numFmtId="0" fontId="20" fillId="0" borderId="0" xfId="4" applyFont="1" applyFill="1" applyBorder="1" applyAlignment="1">
      <alignment horizontal="center" wrapText="1"/>
    </xf>
    <xf numFmtId="0" fontId="20" fillId="0" borderId="5" xfId="4" applyFont="1" applyFill="1" applyBorder="1" applyAlignment="1">
      <alignment horizontal="center" wrapText="1"/>
    </xf>
    <xf numFmtId="187" fontId="20" fillId="0" borderId="0" xfId="0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left"/>
    </xf>
    <xf numFmtId="0" fontId="20" fillId="0" borderId="5" xfId="3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4" quotePrefix="1" applyFont="1" applyFill="1" applyBorder="1" applyAlignment="1">
      <alignment horizontal="left"/>
    </xf>
    <xf numFmtId="0" fontId="20" fillId="0" borderId="0" xfId="3" applyFont="1" applyFill="1" applyBorder="1"/>
    <xf numFmtId="0" fontId="20" fillId="0" borderId="0" xfId="4" applyFont="1" applyFill="1" applyBorder="1" applyAlignment="1" applyProtection="1">
      <alignment horizontal="left"/>
    </xf>
    <xf numFmtId="0" fontId="20" fillId="0" borderId="0" xfId="4" applyFont="1" applyFill="1" applyBorder="1" applyAlignment="1" applyProtection="1">
      <alignment horizontal="center"/>
    </xf>
    <xf numFmtId="0" fontId="20" fillId="0" borderId="0" xfId="3" applyFont="1" applyFill="1" applyBorder="1" applyAlignment="1">
      <alignment horizontal="center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justify"/>
    </xf>
    <xf numFmtId="0" fontId="20" fillId="0" borderId="5" xfId="3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0" fillId="0" borderId="0" xfId="9" applyFont="1" applyFill="1" applyBorder="1" applyAlignment="1">
      <alignment horizontal="left"/>
    </xf>
    <xf numFmtId="0" fontId="20" fillId="0" borderId="5" xfId="9" applyFont="1" applyFill="1" applyBorder="1" applyAlignment="1">
      <alignment horizontal="left"/>
    </xf>
    <xf numFmtId="0" fontId="20" fillId="0" borderId="0" xfId="9" applyFont="1" applyFill="1" applyBorder="1" applyAlignment="1">
      <alignment horizontal="center"/>
    </xf>
    <xf numFmtId="0" fontId="20" fillId="0" borderId="5" xfId="9" applyFont="1" applyFill="1" applyBorder="1" applyAlignment="1">
      <alignment horizontal="left" wrapText="1"/>
    </xf>
    <xf numFmtId="0" fontId="20" fillId="0" borderId="0" xfId="9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/>
    </xf>
    <xf numFmtId="0" fontId="20" fillId="0" borderId="5" xfId="3" applyFont="1" applyFill="1" applyBorder="1" applyAlignment="1">
      <alignment horizontal="left"/>
    </xf>
    <xf numFmtId="0" fontId="20" fillId="0" borderId="5" xfId="4" applyFont="1" applyFill="1" applyBorder="1" applyAlignment="1" applyProtection="1">
      <alignment horizontal="left"/>
    </xf>
    <xf numFmtId="0" fontId="20" fillId="0" borderId="0" xfId="4" applyFont="1" applyFill="1" applyBorder="1" applyAlignment="1">
      <alignment horizontal="left" vertical="top" wrapText="1"/>
    </xf>
    <xf numFmtId="0" fontId="20" fillId="0" borderId="0" xfId="4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4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4" applyFont="1" applyFill="1" applyBorder="1" applyAlignment="1" applyProtection="1">
      <alignment horizontal="center"/>
    </xf>
    <xf numFmtId="0" fontId="20" fillId="0" borderId="10" xfId="3" applyFont="1" applyFill="1" applyBorder="1" applyAlignment="1">
      <alignment horizontal="center"/>
    </xf>
    <xf numFmtId="0" fontId="20" fillId="0" borderId="10" xfId="3" applyFont="1" applyFill="1" applyBorder="1" applyAlignment="1">
      <alignment horizontal="center" vertical="top"/>
    </xf>
    <xf numFmtId="3" fontId="20" fillId="0" borderId="10" xfId="6" applyNumberFormat="1" applyFont="1" applyFill="1" applyBorder="1" applyAlignment="1">
      <alignment horizontal="center"/>
    </xf>
    <xf numFmtId="0" fontId="20" fillId="0" borderId="10" xfId="4" applyFont="1" applyFill="1" applyBorder="1" applyAlignment="1">
      <alignment horizontal="center" vertical="top" wrapText="1"/>
    </xf>
    <xf numFmtId="0" fontId="20" fillId="0" borderId="10" xfId="9" applyFont="1" applyFill="1" applyBorder="1" applyAlignment="1">
      <alignment horizontal="center"/>
    </xf>
    <xf numFmtId="0" fontId="20" fillId="0" borderId="10" xfId="9" applyFont="1" applyFill="1" applyBorder="1" applyAlignment="1">
      <alignment horizontal="center" wrapText="1"/>
    </xf>
    <xf numFmtId="0" fontId="20" fillId="0" borderId="5" xfId="3" applyFont="1" applyFill="1" applyBorder="1" applyAlignment="1">
      <alignment horizontal="left" vertical="top"/>
    </xf>
    <xf numFmtId="0" fontId="20" fillId="0" borderId="5" xfId="4" applyFont="1" applyFill="1" applyBorder="1" applyAlignment="1">
      <alignment horizontal="left" vertical="top" wrapText="1"/>
    </xf>
    <xf numFmtId="0" fontId="27" fillId="0" borderId="0" xfId="3" applyFont="1" applyFill="1" applyAlignment="1"/>
    <xf numFmtId="0" fontId="20" fillId="0" borderId="8" xfId="5" applyFont="1" applyFill="1" applyBorder="1" applyAlignment="1">
      <alignment horizontal="left"/>
    </xf>
    <xf numFmtId="0" fontId="20" fillId="0" borderId="2" xfId="5" applyFont="1" applyFill="1" applyBorder="1" applyAlignment="1">
      <alignment horizontal="left"/>
    </xf>
    <xf numFmtId="3" fontId="20" fillId="0" borderId="8" xfId="6" applyNumberFormat="1" applyFont="1" applyFill="1" applyBorder="1" applyAlignment="1">
      <alignment horizontal="center"/>
    </xf>
    <xf numFmtId="0" fontId="20" fillId="0" borderId="2" xfId="7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top" wrapText="1"/>
    </xf>
    <xf numFmtId="0" fontId="28" fillId="0" borderId="0" xfId="4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20" fillId="0" borderId="8" xfId="4" applyFont="1" applyFill="1" applyBorder="1" applyAlignment="1" applyProtection="1">
      <alignment horizontal="left"/>
    </xf>
    <xf numFmtId="0" fontId="20" fillId="0" borderId="2" xfId="4" applyFont="1" applyFill="1" applyBorder="1" applyAlignment="1" applyProtection="1">
      <alignment horizontal="left"/>
    </xf>
    <xf numFmtId="0" fontId="20" fillId="0" borderId="11" xfId="4" applyFont="1" applyFill="1" applyBorder="1" applyAlignment="1" applyProtection="1">
      <alignment horizontal="center"/>
    </xf>
    <xf numFmtId="0" fontId="20" fillId="0" borderId="8" xfId="4" applyFont="1" applyFill="1" applyBorder="1" applyAlignment="1" applyProtection="1">
      <alignment horizontal="center"/>
    </xf>
    <xf numFmtId="0" fontId="20" fillId="0" borderId="8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2" fillId="0" borderId="3" xfId="0" applyFont="1" applyBorder="1"/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Fill="1"/>
    <xf numFmtId="0" fontId="30" fillId="0" borderId="0" xfId="0" applyFont="1" applyFill="1"/>
  </cellXfs>
  <cellStyles count="11">
    <cellStyle name="Normal 2" xfId="8"/>
    <cellStyle name="Normal 2 2" xfId="10"/>
    <cellStyle name="Normal 4" xfId="9"/>
    <cellStyle name="Normal 7" xfId="4"/>
    <cellStyle name="Normal_Book3" xfId="6"/>
    <cellStyle name="เครื่องหมายจุลภาค" xfId="1" builtinId="3"/>
    <cellStyle name="ปกติ" xfId="0" builtinId="0"/>
    <cellStyle name="ปกติ 2" xfId="5"/>
    <cellStyle name="ปกติ 4" xfId="3"/>
    <cellStyle name="ปกติ 5" xfId="7"/>
    <cellStyle name="เปอร์เซ็นต์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opLeftCell="E1" zoomScale="85" zoomScaleNormal="85" workbookViewId="0">
      <selection activeCell="G51" sqref="G51"/>
    </sheetView>
  </sheetViews>
  <sheetFormatPr defaultRowHeight="12.75"/>
  <cols>
    <col min="1" max="1" width="9.28515625" customWidth="1"/>
    <col min="2" max="2" width="13.28515625" customWidth="1"/>
    <col min="3" max="3" width="24.140625" customWidth="1"/>
    <col min="4" max="4" width="22.28515625" customWidth="1"/>
    <col min="5" max="5" width="14.140625" customWidth="1"/>
    <col min="6" max="6" width="12.5703125" style="48" customWidth="1"/>
    <col min="7" max="7" width="11.85546875" style="24" customWidth="1"/>
    <col min="8" max="8" width="12.140625" customWidth="1"/>
    <col min="9" max="9" width="11.7109375" customWidth="1"/>
    <col min="10" max="10" width="9.85546875" bestFit="1" customWidth="1"/>
    <col min="11" max="11" width="13.7109375" customWidth="1"/>
    <col min="12" max="12" width="12.7109375" customWidth="1"/>
    <col min="13" max="13" width="9.28515625" customWidth="1"/>
    <col min="14" max="14" width="10.28515625" customWidth="1"/>
    <col min="15" max="15" width="5.140625" customWidth="1"/>
    <col min="16" max="16" width="4.85546875" customWidth="1"/>
    <col min="17" max="17" width="7.5703125" customWidth="1"/>
    <col min="18" max="18" width="9.85546875" customWidth="1"/>
    <col min="21" max="21" width="14.42578125" customWidth="1"/>
  </cols>
  <sheetData>
    <row r="1" spans="1:22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17502.400000000001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:22" ht="22.5" customHeight="1">
      <c r="J2" s="5" t="s">
        <v>25</v>
      </c>
      <c r="Q2" s="18" t="s">
        <v>20</v>
      </c>
    </row>
    <row r="3" spans="1:22" ht="21">
      <c r="A3" s="1" t="s">
        <v>0</v>
      </c>
      <c r="B3" s="163" t="s">
        <v>40</v>
      </c>
      <c r="C3" s="1" t="s">
        <v>1</v>
      </c>
      <c r="D3" s="165" t="s">
        <v>6</v>
      </c>
      <c r="E3" s="165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64"/>
      <c r="C4" s="2"/>
      <c r="D4" s="166"/>
      <c r="E4" s="166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t="shared" ref="H5:H44" si="0">VLOOKUP(G5,$Q$4:$T$43,3,FALSE)</f>
        <v>4.3499999999999997E-2</v>
      </c>
      <c r="I5" s="12">
        <f>H5*F5</f>
        <v>320.59499999999997</v>
      </c>
      <c r="J5" s="9">
        <f t="shared" ref="J5:J44" si="1">ROUNDUP(I5,-1)</f>
        <v>330</v>
      </c>
      <c r="K5" s="9">
        <f t="shared" ref="K5:K44" si="2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4.3499999999999997E-2</v>
      </c>
      <c r="I6" s="12">
        <f t="shared" ref="I6:I44" si="3">H6*F6</f>
        <v>354.96</v>
      </c>
      <c r="J6" s="9">
        <f t="shared" si="1"/>
        <v>360</v>
      </c>
      <c r="K6" s="9">
        <f t="shared" si="2"/>
        <v>8520</v>
      </c>
      <c r="L6" s="9">
        <f t="shared" ref="L6:L44" si="4">VLOOKUP(E6,$U$4:$V$9,2,FALSE)</f>
        <v>19430</v>
      </c>
      <c r="M6" s="8" t="str">
        <f t="shared" ref="M6:M44" si="5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4.3499999999999997E-2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t="shared" ref="S7:S14" si="6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4.3499999999999997E-2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4.3499999999999997E-2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5.2999999999999999E-2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2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5.2999999999999999E-2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22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22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4.3499999999999997E-2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22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4.3499999999999997E-2</v>
      </c>
      <c r="I15" s="12">
        <f t="shared" si="3"/>
        <v>530.69999999999993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22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4.3499999999999997E-2</v>
      </c>
      <c r="I16" s="12">
        <f t="shared" si="3"/>
        <v>530.69999999999993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t="shared" ref="S16:S24" si="7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4.3499999999999997E-2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4.3499999999999997E-2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4.3499999999999997E-2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4.3499999999999997E-2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4.3499999999999997E-2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4.3499999999999997E-2</v>
      </c>
      <c r="I22" s="34">
        <f t="shared" si="3"/>
        <v>896.53499999999997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4.3499999999999997E-2</v>
      </c>
      <c r="I23" s="12">
        <f t="shared" si="3"/>
        <v>827.36999999999989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4.3499999999999997E-2</v>
      </c>
      <c r="I24" s="12">
        <f t="shared" si="3"/>
        <v>557.23500000000001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4.3499999999999997E-2</v>
      </c>
      <c r="I25" s="12">
        <f t="shared" si="3"/>
        <v>530.69999999999993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4.3499999999999997E-2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4.3499999999999997E-2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t="shared" ref="S26:S34" si="8">$S$25</f>
        <v>4.3499999999999997E-2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4.3499999999999997E-2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4.3499999999999997E-2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4.3499999999999997E-2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4.3499999999999997E-2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4.3499999999999997E-2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4.3499999999999997E-2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4.3499999999999997E-2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4.3499999999999997E-2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4.3499999999999997E-2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5.2999999999999999E-2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4.3499999999999997E-2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4.3499999999999997E-2</v>
      </c>
      <c r="I35" s="12">
        <f t="shared" si="3"/>
        <v>557.23500000000001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5.2999999999999999E-2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5.2999999999999999E-2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4.3499999999999997E-2</v>
      </c>
      <c r="I37" s="12">
        <f t="shared" si="3"/>
        <v>557.23500000000001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5.2999999999999999E-2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5.2999999999999999E-2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5.2999999999999999E-2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4.3499999999999997E-2</v>
      </c>
      <c r="I40" s="12">
        <f t="shared" si="3"/>
        <v>530.69999999999993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5.2999999999999999E-2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4.3499999999999997E-2</v>
      </c>
      <c r="I42" s="12">
        <f t="shared" si="3"/>
        <v>557.23500000000001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4.3499999999999997E-2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4.3499999999999997E-2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1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spans="5:7" ht="15.75">
      <c r="E49" s="67" t="s">
        <v>103</v>
      </c>
    </row>
    <row r="50" spans="5:7">
      <c r="E50" s="36" t="s">
        <v>37</v>
      </c>
      <c r="F50" s="36" t="s">
        <v>39</v>
      </c>
      <c r="G50" s="36" t="s">
        <v>38</v>
      </c>
    </row>
    <row r="51" spans="5:7">
      <c r="E51" s="16" t="s">
        <v>30</v>
      </c>
      <c r="F51" s="50">
        <f>S40</f>
        <v>5.2999999999999999E-2</v>
      </c>
      <c r="G51" s="58">
        <f>COUNTIF($H$5:$H$44,"=5.50%")</f>
        <v>0</v>
      </c>
    </row>
    <row r="52" spans="5:7">
      <c r="E52" s="16" t="s">
        <v>31</v>
      </c>
      <c r="F52" s="50">
        <f>S35</f>
        <v>5.2999999999999999E-2</v>
      </c>
      <c r="G52" s="58">
        <f>COUNTIF($H$5:$H$44,"=5.0%")</f>
        <v>0</v>
      </c>
    </row>
    <row r="53" spans="5:7">
      <c r="E53" s="16" t="s">
        <v>33</v>
      </c>
      <c r="F53" s="50">
        <f>S30</f>
        <v>4.3499999999999997E-2</v>
      </c>
      <c r="G53" s="58">
        <f>COUNTIF($H$5:$H$44,"=3.8%")</f>
        <v>0</v>
      </c>
    </row>
    <row r="54" spans="5:7">
      <c r="E54" s="16" t="s">
        <v>34</v>
      </c>
      <c r="F54" s="50">
        <f>S25</f>
        <v>4.3499999999999997E-2</v>
      </c>
      <c r="G54" s="58">
        <f>COUNTIF($H$5:$H$44,"=3.60%")</f>
        <v>0</v>
      </c>
    </row>
    <row r="55" spans="5:7">
      <c r="E55" s="16" t="s">
        <v>35</v>
      </c>
      <c r="F55" s="50">
        <f>S15</f>
        <v>0.03</v>
      </c>
      <c r="G55" s="58">
        <f>COUNTIF($H$5:$H$44,"=2.60%")</f>
        <v>0</v>
      </c>
    </row>
    <row r="56" spans="5:7">
      <c r="E56" s="16" t="s">
        <v>36</v>
      </c>
      <c r="F56" s="50">
        <f>S5</f>
        <v>0</v>
      </c>
      <c r="G56" s="58">
        <f>COUNTIF($H$5:$H$44,"=0%")</f>
        <v>2</v>
      </c>
    </row>
    <row r="57" spans="5:7">
      <c r="E57" s="8"/>
      <c r="F57" s="51"/>
      <c r="G57" s="59">
        <f>SUM(G51:G56)</f>
        <v>2</v>
      </c>
    </row>
  </sheetData>
  <mergeCells count="3">
    <mergeCell ref="B3:B4"/>
    <mergeCell ref="D3:D4"/>
    <mergeCell ref="E3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workbookViewId="0">
      <selection activeCell="F3" sqref="F3"/>
    </sheetView>
  </sheetViews>
  <sheetFormatPr defaultRowHeight="12.75"/>
  <cols>
    <col min="5" max="5" width="18.42578125" bestFit="1" customWidth="1"/>
    <col min="6" max="6" width="33.7109375" customWidth="1"/>
    <col min="10" max="10" width="9.85546875" bestFit="1" customWidth="1"/>
    <col min="11" max="11" width="12.42578125" bestFit="1" customWidth="1"/>
    <col min="12" max="13" width="0" hidden="1" customWidth="1"/>
  </cols>
  <sheetData>
    <row r="2" spans="5:16">
      <c r="F2" s="5" t="s">
        <v>107</v>
      </c>
      <c r="K2" s="5" t="s">
        <v>108</v>
      </c>
      <c r="L2" s="68" t="s">
        <v>114</v>
      </c>
      <c r="M2" s="68" t="s">
        <v>115</v>
      </c>
    </row>
    <row r="3" spans="5:16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>
      <c r="E4" s="5" t="s">
        <v>9</v>
      </c>
      <c r="J4" s="5" t="s">
        <v>24</v>
      </c>
      <c r="K4" s="5" t="s">
        <v>105</v>
      </c>
      <c r="L4" s="5">
        <v>60</v>
      </c>
      <c r="M4">
        <v>79.989999999999995</v>
      </c>
      <c r="P4" s="5" t="s">
        <v>29</v>
      </c>
    </row>
    <row r="5" spans="5:16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>
      <c r="E6" s="5" t="s">
        <v>23</v>
      </c>
      <c r="P6" s="5" t="s">
        <v>117</v>
      </c>
    </row>
    <row r="7" spans="5:16">
      <c r="E7" s="5" t="s">
        <v>101</v>
      </c>
      <c r="F7" s="5" t="s">
        <v>113</v>
      </c>
      <c r="P7" s="5" t="s">
        <v>118</v>
      </c>
    </row>
    <row r="11" spans="5:16">
      <c r="E11" s="5" t="s">
        <v>109</v>
      </c>
    </row>
    <row r="12" spans="5:16">
      <c r="E12" s="5" t="s">
        <v>110</v>
      </c>
    </row>
    <row r="13" spans="5:16">
      <c r="E13" s="5" t="s">
        <v>111</v>
      </c>
    </row>
  </sheetData>
  <phoneticPr fontId="0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tabSelected="1" topLeftCell="A88" zoomScale="90" zoomScaleNormal="90" workbookViewId="0">
      <selection activeCell="C12" sqref="C12"/>
    </sheetView>
  </sheetViews>
  <sheetFormatPr defaultRowHeight="23.25"/>
  <cols>
    <col min="1" max="1" width="9" style="69" customWidth="1"/>
    <col min="2" max="2" width="32.85546875" style="69" customWidth="1"/>
    <col min="3" max="3" width="27.85546875" style="69" customWidth="1"/>
    <col min="4" max="4" width="22.5703125" style="69" customWidth="1"/>
    <col min="5" max="5" width="13.140625" style="69" customWidth="1"/>
    <col min="6" max="6" width="13.42578125" style="69" customWidth="1"/>
    <col min="7" max="7" width="15" style="69" customWidth="1"/>
    <col min="8" max="16384" width="9.140625" style="69"/>
  </cols>
  <sheetData>
    <row r="1" spans="1:14">
      <c r="A1" s="167" t="s">
        <v>450</v>
      </c>
      <c r="B1" s="167"/>
      <c r="C1" s="167"/>
      <c r="D1" s="167"/>
      <c r="E1" s="167"/>
      <c r="F1" s="167"/>
      <c r="G1" s="150"/>
      <c r="H1" s="150"/>
    </row>
    <row r="2" spans="1:14">
      <c r="A2" s="167" t="s">
        <v>449</v>
      </c>
      <c r="B2" s="167"/>
      <c r="C2" s="167"/>
      <c r="D2" s="167"/>
      <c r="E2" s="167"/>
      <c r="F2" s="167"/>
      <c r="G2" s="150"/>
      <c r="H2" s="150"/>
    </row>
    <row r="3" spans="1:14" s="72" customFormat="1" ht="13.5" customHeight="1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</row>
    <row r="4" spans="1:14" s="76" customFormat="1" ht="82.5" customHeight="1">
      <c r="A4" s="73" t="s">
        <v>120</v>
      </c>
      <c r="B4" s="74" t="s">
        <v>119</v>
      </c>
      <c r="C4" s="73" t="s">
        <v>446</v>
      </c>
      <c r="D4" s="137" t="s">
        <v>41</v>
      </c>
      <c r="E4" s="74" t="s">
        <v>121</v>
      </c>
      <c r="F4" s="73" t="s">
        <v>4</v>
      </c>
    </row>
    <row r="5" spans="1:14" s="76" customFormat="1" ht="23.25" customHeight="1">
      <c r="A5" s="77"/>
      <c r="B5" s="136" t="s">
        <v>447</v>
      </c>
      <c r="C5" s="77"/>
      <c r="D5" s="115"/>
      <c r="E5" s="75"/>
      <c r="F5" s="77"/>
    </row>
    <row r="6" spans="1:14" s="80" customFormat="1" ht="25.5" customHeight="1">
      <c r="A6" s="88">
        <v>1</v>
      </c>
      <c r="B6" s="82" t="s">
        <v>186</v>
      </c>
      <c r="C6" s="98" t="s">
        <v>12</v>
      </c>
      <c r="D6" s="86" t="s">
        <v>47</v>
      </c>
      <c r="E6" s="89">
        <v>1092</v>
      </c>
      <c r="F6" s="94"/>
    </row>
    <row r="7" spans="1:14" s="80" customFormat="1" ht="25.5" customHeight="1">
      <c r="A7" s="88"/>
      <c r="B7" s="156" t="s">
        <v>451</v>
      </c>
      <c r="C7" s="98"/>
      <c r="D7" s="86"/>
      <c r="E7" s="89"/>
      <c r="F7" s="94"/>
    </row>
    <row r="8" spans="1:14" s="80" customFormat="1" ht="25.5" customHeight="1">
      <c r="A8" s="88">
        <v>2</v>
      </c>
      <c r="B8" s="82" t="s">
        <v>183</v>
      </c>
      <c r="C8" s="98" t="s">
        <v>11</v>
      </c>
      <c r="D8" s="86" t="s">
        <v>44</v>
      </c>
      <c r="E8" s="89">
        <v>1094</v>
      </c>
      <c r="F8" s="94"/>
    </row>
    <row r="9" spans="1:14" s="80" customFormat="1" ht="25.5" customHeight="1">
      <c r="A9" s="77"/>
      <c r="B9" s="78" t="s">
        <v>130</v>
      </c>
      <c r="C9" s="77"/>
      <c r="D9" s="115"/>
      <c r="E9" s="75"/>
      <c r="F9" s="79"/>
    </row>
    <row r="10" spans="1:14" s="83" customFormat="1" ht="25.5" customHeight="1">
      <c r="A10" s="81">
        <v>3</v>
      </c>
      <c r="B10" s="82" t="s">
        <v>126</v>
      </c>
      <c r="C10" s="87" t="s">
        <v>11</v>
      </c>
      <c r="D10" s="138" t="s">
        <v>44</v>
      </c>
      <c r="E10" s="85">
        <v>1085</v>
      </c>
      <c r="F10" s="87"/>
    </row>
    <row r="11" spans="1:14" s="83" customFormat="1" ht="25.5" customHeight="1">
      <c r="A11" s="81">
        <v>4</v>
      </c>
      <c r="B11" s="82" t="s">
        <v>127</v>
      </c>
      <c r="C11" s="87" t="s">
        <v>87</v>
      </c>
      <c r="D11" s="138" t="s">
        <v>47</v>
      </c>
      <c r="E11" s="85">
        <v>1086</v>
      </c>
      <c r="F11" s="87"/>
    </row>
    <row r="12" spans="1:14" s="83" customFormat="1" ht="25.5" customHeight="1">
      <c r="A12" s="81">
        <v>5</v>
      </c>
      <c r="B12" s="82" t="s">
        <v>128</v>
      </c>
      <c r="C12" s="87" t="s">
        <v>87</v>
      </c>
      <c r="D12" s="138" t="s">
        <v>47</v>
      </c>
      <c r="E12" s="85">
        <v>1087</v>
      </c>
      <c r="F12" s="87"/>
    </row>
    <row r="13" spans="1:14" s="83" customFormat="1" ht="25.5" customHeight="1">
      <c r="A13" s="81">
        <v>6</v>
      </c>
      <c r="B13" s="82" t="s">
        <v>129</v>
      </c>
      <c r="C13" s="87" t="s">
        <v>11</v>
      </c>
      <c r="D13" s="138" t="s">
        <v>44</v>
      </c>
      <c r="E13" s="85">
        <v>1088</v>
      </c>
      <c r="F13" s="87"/>
    </row>
    <row r="14" spans="1:14" s="80" customFormat="1" ht="25.5" customHeight="1">
      <c r="A14" s="77"/>
      <c r="B14" s="78" t="s">
        <v>131</v>
      </c>
      <c r="C14" s="77"/>
      <c r="D14" s="115"/>
      <c r="E14" s="75"/>
      <c r="F14" s="79"/>
    </row>
    <row r="15" spans="1:14" s="80" customFormat="1" ht="25.5" customHeight="1">
      <c r="A15" s="88">
        <v>7</v>
      </c>
      <c r="B15" s="82" t="s">
        <v>170</v>
      </c>
      <c r="C15" s="87" t="s">
        <v>57</v>
      </c>
      <c r="D15" s="138" t="s">
        <v>44</v>
      </c>
      <c r="E15" s="85">
        <v>59</v>
      </c>
      <c r="F15" s="79"/>
    </row>
    <row r="16" spans="1:14" s="80" customFormat="1" ht="25.5" customHeight="1">
      <c r="A16" s="88">
        <v>8</v>
      </c>
      <c r="B16" s="82" t="s">
        <v>171</v>
      </c>
      <c r="C16" s="87" t="s">
        <v>77</v>
      </c>
      <c r="D16" s="138" t="s">
        <v>47</v>
      </c>
      <c r="E16" s="85">
        <v>1082</v>
      </c>
      <c r="F16" s="79"/>
    </row>
    <row r="17" spans="1:6" s="80" customFormat="1" ht="25.5" customHeight="1">
      <c r="A17" s="88">
        <v>9</v>
      </c>
      <c r="B17" s="82" t="s">
        <v>172</v>
      </c>
      <c r="C17" s="87" t="s">
        <v>77</v>
      </c>
      <c r="D17" s="138" t="s">
        <v>47</v>
      </c>
      <c r="E17" s="85">
        <v>1083</v>
      </c>
      <c r="F17" s="79"/>
    </row>
    <row r="18" spans="1:6" s="80" customFormat="1" ht="25.5" customHeight="1">
      <c r="A18" s="88">
        <v>10</v>
      </c>
      <c r="B18" s="82" t="s">
        <v>173</v>
      </c>
      <c r="C18" s="87" t="s">
        <v>12</v>
      </c>
      <c r="D18" s="138" t="s">
        <v>47</v>
      </c>
      <c r="E18" s="85">
        <v>1117</v>
      </c>
      <c r="F18" s="79"/>
    </row>
    <row r="19" spans="1:6" s="80" customFormat="1" ht="25.5" customHeight="1">
      <c r="A19" s="88">
        <v>11</v>
      </c>
      <c r="B19" s="82" t="s">
        <v>174</v>
      </c>
      <c r="C19" s="87" t="s">
        <v>11</v>
      </c>
      <c r="D19" s="138" t="s">
        <v>44</v>
      </c>
      <c r="E19" s="85">
        <v>1172</v>
      </c>
      <c r="F19" s="79"/>
    </row>
    <row r="20" spans="1:6" s="80" customFormat="1" ht="25.5" customHeight="1">
      <c r="A20" s="77"/>
      <c r="B20" s="78" t="s">
        <v>132</v>
      </c>
      <c r="C20" s="77"/>
      <c r="D20" s="115"/>
      <c r="E20" s="75"/>
      <c r="F20" s="79"/>
    </row>
    <row r="21" spans="1:6" s="83" customFormat="1" ht="25.5" customHeight="1">
      <c r="A21" s="81">
        <v>12</v>
      </c>
      <c r="B21" s="82" t="s">
        <v>122</v>
      </c>
      <c r="C21" s="87" t="s">
        <v>66</v>
      </c>
      <c r="D21" s="139" t="s">
        <v>47</v>
      </c>
      <c r="E21" s="86">
        <v>1049</v>
      </c>
      <c r="F21" s="87"/>
    </row>
    <row r="22" spans="1:6" s="83" customFormat="1" ht="25.5" customHeight="1">
      <c r="A22" s="81">
        <v>13</v>
      </c>
      <c r="B22" s="82" t="s">
        <v>123</v>
      </c>
      <c r="C22" s="87" t="s">
        <v>66</v>
      </c>
      <c r="D22" s="85" t="s">
        <v>47</v>
      </c>
      <c r="E22" s="84">
        <v>1051</v>
      </c>
      <c r="F22" s="87"/>
    </row>
    <row r="23" spans="1:6" s="83" customFormat="1" ht="25.5" customHeight="1">
      <c r="A23" s="81">
        <v>14</v>
      </c>
      <c r="B23" s="82" t="s">
        <v>124</v>
      </c>
      <c r="C23" s="87" t="s">
        <v>11</v>
      </c>
      <c r="D23" s="85" t="s">
        <v>44</v>
      </c>
      <c r="E23" s="84">
        <v>1053</v>
      </c>
      <c r="F23" s="87"/>
    </row>
    <row r="24" spans="1:6" s="83" customFormat="1" ht="25.5" customHeight="1">
      <c r="A24" s="81">
        <v>15</v>
      </c>
      <c r="B24" s="82" t="s">
        <v>125</v>
      </c>
      <c r="C24" s="87" t="s">
        <v>11</v>
      </c>
      <c r="D24" s="85" t="s">
        <v>44</v>
      </c>
      <c r="E24" s="84">
        <v>1054</v>
      </c>
      <c r="F24" s="87"/>
    </row>
    <row r="25" spans="1:6" s="80" customFormat="1" ht="25.5" customHeight="1">
      <c r="A25" s="77"/>
      <c r="B25" s="78" t="s">
        <v>133</v>
      </c>
      <c r="C25" s="77"/>
      <c r="D25" s="75"/>
      <c r="E25" s="77"/>
      <c r="F25" s="79"/>
    </row>
    <row r="26" spans="1:6" s="80" customFormat="1" ht="25.5" customHeight="1">
      <c r="A26" s="88">
        <v>16</v>
      </c>
      <c r="B26" s="90" t="s">
        <v>175</v>
      </c>
      <c r="C26" s="91" t="s">
        <v>207</v>
      </c>
      <c r="D26" s="92" t="s">
        <v>44</v>
      </c>
      <c r="E26" s="93">
        <v>1</v>
      </c>
      <c r="F26" s="94"/>
    </row>
    <row r="27" spans="1:6" s="80" customFormat="1" ht="25.5" customHeight="1">
      <c r="A27" s="88">
        <v>17</v>
      </c>
      <c r="B27" s="95" t="s">
        <v>176</v>
      </c>
      <c r="C27" s="96" t="s">
        <v>57</v>
      </c>
      <c r="D27" s="92" t="s">
        <v>44</v>
      </c>
      <c r="E27" s="93">
        <v>38</v>
      </c>
      <c r="F27" s="94"/>
    </row>
    <row r="28" spans="1:6" s="80" customFormat="1" ht="25.5" customHeight="1">
      <c r="A28" s="88">
        <v>18</v>
      </c>
      <c r="B28" s="97" t="s">
        <v>177</v>
      </c>
      <c r="C28" s="96" t="s">
        <v>69</v>
      </c>
      <c r="D28" s="92" t="s">
        <v>44</v>
      </c>
      <c r="E28" s="93">
        <v>150</v>
      </c>
      <c r="F28" s="94"/>
    </row>
    <row r="29" spans="1:6" s="80" customFormat="1" ht="25.5" customHeight="1">
      <c r="A29" s="88">
        <v>19</v>
      </c>
      <c r="B29" s="82" t="s">
        <v>178</v>
      </c>
      <c r="C29" s="98" t="s">
        <v>162</v>
      </c>
      <c r="D29" s="86" t="s">
        <v>45</v>
      </c>
      <c r="E29" s="89">
        <v>766</v>
      </c>
      <c r="F29" s="94"/>
    </row>
    <row r="30" spans="1:6" s="80" customFormat="1" ht="25.5" customHeight="1">
      <c r="A30" s="88">
        <v>20</v>
      </c>
      <c r="B30" s="95" t="s">
        <v>179</v>
      </c>
      <c r="C30" s="96" t="s">
        <v>57</v>
      </c>
      <c r="D30" s="92" t="s">
        <v>44</v>
      </c>
      <c r="E30" s="93">
        <v>219</v>
      </c>
      <c r="F30" s="94"/>
    </row>
    <row r="31" spans="1:6" s="80" customFormat="1" ht="25.5" customHeight="1">
      <c r="A31" s="88">
        <v>21</v>
      </c>
      <c r="B31" s="99" t="s">
        <v>180</v>
      </c>
      <c r="C31" s="100" t="s">
        <v>162</v>
      </c>
      <c r="D31" s="86" t="s">
        <v>45</v>
      </c>
      <c r="E31" s="89">
        <v>226</v>
      </c>
      <c r="F31" s="94"/>
    </row>
    <row r="32" spans="1:6" s="80" customFormat="1" ht="25.5" customHeight="1">
      <c r="A32" s="88">
        <v>22</v>
      </c>
      <c r="B32" s="97" t="s">
        <v>181</v>
      </c>
      <c r="C32" s="96" t="s">
        <v>57</v>
      </c>
      <c r="D32" s="92" t="s">
        <v>44</v>
      </c>
      <c r="E32" s="93">
        <v>280</v>
      </c>
      <c r="F32" s="94"/>
    </row>
    <row r="33" spans="1:6" s="80" customFormat="1" ht="25.5" customHeight="1">
      <c r="A33" s="88">
        <v>23</v>
      </c>
      <c r="B33" s="83" t="s">
        <v>182</v>
      </c>
      <c r="C33" s="87" t="s">
        <v>57</v>
      </c>
      <c r="D33" s="86" t="s">
        <v>44</v>
      </c>
      <c r="E33" s="89">
        <v>303</v>
      </c>
      <c r="F33" s="94"/>
    </row>
    <row r="34" spans="1:6" s="80" customFormat="1" ht="25.5" customHeight="1">
      <c r="A34" s="88">
        <v>24</v>
      </c>
      <c r="B34" s="83" t="s">
        <v>184</v>
      </c>
      <c r="C34" s="87" t="s">
        <v>12</v>
      </c>
      <c r="D34" s="92" t="s">
        <v>47</v>
      </c>
      <c r="E34" s="89">
        <v>1090</v>
      </c>
      <c r="F34" s="94"/>
    </row>
    <row r="35" spans="1:6" s="80" customFormat="1" ht="25.5" customHeight="1">
      <c r="A35" s="88">
        <v>25</v>
      </c>
      <c r="B35" s="83" t="s">
        <v>185</v>
      </c>
      <c r="C35" s="106" t="s">
        <v>12</v>
      </c>
      <c r="D35" s="92" t="s">
        <v>47</v>
      </c>
      <c r="E35" s="89">
        <v>1091</v>
      </c>
      <c r="F35" s="94"/>
    </row>
    <row r="36" spans="1:6" s="80" customFormat="1" ht="25.5" customHeight="1">
      <c r="A36" s="88">
        <v>26</v>
      </c>
      <c r="B36" s="97" t="s">
        <v>187</v>
      </c>
      <c r="C36" s="96" t="s">
        <v>208</v>
      </c>
      <c r="D36" s="92" t="s">
        <v>47</v>
      </c>
      <c r="E36" s="93">
        <v>1095</v>
      </c>
      <c r="F36" s="94"/>
    </row>
    <row r="37" spans="1:6" s="80" customFormat="1" ht="25.5" customHeight="1">
      <c r="A37" s="88">
        <v>27</v>
      </c>
      <c r="B37" s="97" t="s">
        <v>188</v>
      </c>
      <c r="C37" s="96" t="s">
        <v>12</v>
      </c>
      <c r="D37" s="92" t="s">
        <v>47</v>
      </c>
      <c r="E37" s="93">
        <v>1103</v>
      </c>
      <c r="F37" s="94"/>
    </row>
    <row r="38" spans="1:6" s="80" customFormat="1" ht="25.5" customHeight="1">
      <c r="A38" s="88">
        <v>28</v>
      </c>
      <c r="B38" s="97" t="s">
        <v>189</v>
      </c>
      <c r="C38" s="96" t="s">
        <v>12</v>
      </c>
      <c r="D38" s="92" t="s">
        <v>47</v>
      </c>
      <c r="E38" s="93">
        <v>1104</v>
      </c>
      <c r="F38" s="94"/>
    </row>
    <row r="39" spans="1:6" s="80" customFormat="1" ht="25.5" customHeight="1">
      <c r="A39" s="88">
        <v>29</v>
      </c>
      <c r="B39" s="97" t="s">
        <v>190</v>
      </c>
      <c r="C39" s="96" t="s">
        <v>11</v>
      </c>
      <c r="D39" s="92" t="s">
        <v>44</v>
      </c>
      <c r="E39" s="93">
        <v>1106</v>
      </c>
      <c r="F39" s="94"/>
    </row>
    <row r="40" spans="1:6" s="80" customFormat="1" ht="25.5" customHeight="1">
      <c r="A40" s="88">
        <v>30</v>
      </c>
      <c r="B40" s="97" t="s">
        <v>191</v>
      </c>
      <c r="C40" s="96" t="s">
        <v>8</v>
      </c>
      <c r="D40" s="92" t="s">
        <v>47</v>
      </c>
      <c r="E40" s="93">
        <v>1108</v>
      </c>
      <c r="F40" s="94"/>
    </row>
    <row r="41" spans="1:6" s="80" customFormat="1" ht="25.5" customHeight="1">
      <c r="A41" s="88">
        <v>31</v>
      </c>
      <c r="B41" s="97" t="s">
        <v>192</v>
      </c>
      <c r="C41" s="96" t="s">
        <v>8</v>
      </c>
      <c r="D41" s="92" t="s">
        <v>47</v>
      </c>
      <c r="E41" s="93">
        <v>1110</v>
      </c>
      <c r="F41" s="94"/>
    </row>
    <row r="42" spans="1:6" s="80" customFormat="1" ht="25.5" customHeight="1">
      <c r="A42" s="88">
        <v>32</v>
      </c>
      <c r="B42" s="97" t="s">
        <v>193</v>
      </c>
      <c r="C42" s="96" t="s">
        <v>8</v>
      </c>
      <c r="D42" s="92" t="s">
        <v>47</v>
      </c>
      <c r="E42" s="93">
        <v>1111</v>
      </c>
      <c r="F42" s="94"/>
    </row>
    <row r="43" spans="1:6" s="80" customFormat="1" ht="25.5" customHeight="1">
      <c r="A43" s="101">
        <v>33</v>
      </c>
      <c r="B43" s="151" t="s">
        <v>194</v>
      </c>
      <c r="C43" s="152" t="s">
        <v>8</v>
      </c>
      <c r="D43" s="153" t="s">
        <v>47</v>
      </c>
      <c r="E43" s="154">
        <v>1112</v>
      </c>
      <c r="F43" s="155"/>
    </row>
    <row r="44" spans="1:6" s="80" customFormat="1" ht="25.5" customHeight="1">
      <c r="A44" s="88">
        <v>34</v>
      </c>
      <c r="B44" s="97" t="s">
        <v>195</v>
      </c>
      <c r="C44" s="96" t="s">
        <v>8</v>
      </c>
      <c r="D44" s="92" t="s">
        <v>47</v>
      </c>
      <c r="E44" s="93">
        <v>1114</v>
      </c>
      <c r="F44" s="94"/>
    </row>
    <row r="45" spans="1:6" s="80" customFormat="1" ht="25.5" customHeight="1">
      <c r="A45" s="88">
        <v>35</v>
      </c>
      <c r="B45" s="83" t="s">
        <v>196</v>
      </c>
      <c r="C45" s="96" t="s">
        <v>8</v>
      </c>
      <c r="D45" s="92" t="s">
        <v>47</v>
      </c>
      <c r="E45" s="93">
        <v>1115</v>
      </c>
      <c r="F45" s="94"/>
    </row>
    <row r="46" spans="1:6" s="80" customFormat="1" ht="25.5" customHeight="1">
      <c r="A46" s="88">
        <v>36</v>
      </c>
      <c r="B46" s="83" t="s">
        <v>197</v>
      </c>
      <c r="C46" s="96" t="s">
        <v>8</v>
      </c>
      <c r="D46" s="92" t="s">
        <v>47</v>
      </c>
      <c r="E46" s="93">
        <v>1116</v>
      </c>
      <c r="F46" s="94"/>
    </row>
    <row r="47" spans="1:6" s="80" customFormat="1" ht="25.5" customHeight="1">
      <c r="A47" s="88">
        <v>37</v>
      </c>
      <c r="B47" s="97" t="s">
        <v>198</v>
      </c>
      <c r="C47" s="96" t="s">
        <v>11</v>
      </c>
      <c r="D47" s="92" t="s">
        <v>44</v>
      </c>
      <c r="E47" s="93">
        <v>1118</v>
      </c>
      <c r="F47" s="94"/>
    </row>
    <row r="48" spans="1:6" s="80" customFormat="1" ht="25.5" customHeight="1">
      <c r="A48" s="88">
        <v>38</v>
      </c>
      <c r="B48" s="97" t="s">
        <v>199</v>
      </c>
      <c r="C48" s="96" t="s">
        <v>209</v>
      </c>
      <c r="D48" s="107" t="s">
        <v>47</v>
      </c>
      <c r="E48" s="93">
        <v>1123</v>
      </c>
      <c r="F48" s="94"/>
    </row>
    <row r="49" spans="1:6" s="80" customFormat="1" ht="25.5" customHeight="1">
      <c r="A49" s="88">
        <v>39</v>
      </c>
      <c r="B49" s="97" t="s">
        <v>200</v>
      </c>
      <c r="C49" s="96" t="s">
        <v>209</v>
      </c>
      <c r="D49" s="92" t="s">
        <v>47</v>
      </c>
      <c r="E49" s="93">
        <v>1124</v>
      </c>
      <c r="F49" s="94"/>
    </row>
    <row r="50" spans="1:6" s="80" customFormat="1" ht="25.5" customHeight="1">
      <c r="A50" s="88">
        <v>40</v>
      </c>
      <c r="B50" s="97" t="s">
        <v>201</v>
      </c>
      <c r="C50" s="96" t="s">
        <v>210</v>
      </c>
      <c r="D50" s="92" t="s">
        <v>47</v>
      </c>
      <c r="E50" s="93">
        <v>1126</v>
      </c>
      <c r="F50" s="94"/>
    </row>
    <row r="51" spans="1:6" s="80" customFormat="1" ht="25.5" customHeight="1">
      <c r="A51" s="88">
        <v>41</v>
      </c>
      <c r="B51" s="97" t="s">
        <v>448</v>
      </c>
      <c r="C51" s="96" t="s">
        <v>210</v>
      </c>
      <c r="D51" s="92" t="s">
        <v>47</v>
      </c>
      <c r="E51" s="93">
        <v>4</v>
      </c>
      <c r="F51" s="94"/>
    </row>
    <row r="52" spans="1:6" s="80" customFormat="1" ht="25.5" customHeight="1">
      <c r="A52" s="88">
        <v>42</v>
      </c>
      <c r="B52" s="97" t="s">
        <v>202</v>
      </c>
      <c r="C52" s="96" t="s">
        <v>57</v>
      </c>
      <c r="D52" s="92" t="s">
        <v>44</v>
      </c>
      <c r="E52" s="93">
        <v>1129</v>
      </c>
      <c r="F52" s="94"/>
    </row>
    <row r="53" spans="1:6" s="80" customFormat="1" ht="25.5" customHeight="1">
      <c r="A53" s="88">
        <v>43</v>
      </c>
      <c r="B53" s="97" t="s">
        <v>203</v>
      </c>
      <c r="C53" s="96" t="s">
        <v>57</v>
      </c>
      <c r="D53" s="92" t="s">
        <v>44</v>
      </c>
      <c r="E53" s="93">
        <v>1130</v>
      </c>
      <c r="F53" s="94"/>
    </row>
    <row r="54" spans="1:6" s="80" customFormat="1" ht="25.5" customHeight="1">
      <c r="A54" s="88">
        <v>44</v>
      </c>
      <c r="B54" s="97" t="s">
        <v>204</v>
      </c>
      <c r="C54" s="96" t="s">
        <v>57</v>
      </c>
      <c r="D54" s="92" t="s">
        <v>44</v>
      </c>
      <c r="E54" s="93">
        <v>1134</v>
      </c>
      <c r="F54" s="94"/>
    </row>
    <row r="55" spans="1:6" s="80" customFormat="1" ht="25.5" customHeight="1">
      <c r="A55" s="88">
        <v>45</v>
      </c>
      <c r="B55" s="95" t="s">
        <v>205</v>
      </c>
      <c r="C55" s="96" t="s">
        <v>11</v>
      </c>
      <c r="D55" s="92" t="s">
        <v>44</v>
      </c>
      <c r="E55" s="93">
        <v>1135</v>
      </c>
      <c r="F55" s="94"/>
    </row>
    <row r="56" spans="1:6" s="80" customFormat="1" ht="25.5" customHeight="1">
      <c r="A56" s="88">
        <v>46</v>
      </c>
      <c r="B56" s="97" t="s">
        <v>206</v>
      </c>
      <c r="C56" s="96" t="s">
        <v>57</v>
      </c>
      <c r="D56" s="92" t="s">
        <v>44</v>
      </c>
      <c r="E56" s="93">
        <v>1171</v>
      </c>
      <c r="F56" s="94"/>
    </row>
    <row r="57" spans="1:6" s="80" customFormat="1" ht="25.5" customHeight="1">
      <c r="A57" s="77"/>
      <c r="B57" s="78" t="s">
        <v>134</v>
      </c>
      <c r="C57" s="77"/>
      <c r="D57" s="75"/>
      <c r="E57" s="77"/>
      <c r="F57" s="79"/>
    </row>
    <row r="58" spans="1:6" s="80" customFormat="1" ht="25.5" customHeight="1">
      <c r="A58" s="88">
        <v>47</v>
      </c>
      <c r="B58" s="82" t="s">
        <v>211</v>
      </c>
      <c r="C58" s="98" t="s">
        <v>12</v>
      </c>
      <c r="D58" s="85" t="s">
        <v>47</v>
      </c>
      <c r="E58" s="84">
        <v>20</v>
      </c>
      <c r="F58" s="94"/>
    </row>
    <row r="59" spans="1:6" s="80" customFormat="1" ht="25.5" customHeight="1">
      <c r="A59" s="88">
        <v>48</v>
      </c>
      <c r="B59" s="82" t="s">
        <v>212</v>
      </c>
      <c r="C59" s="98" t="s">
        <v>87</v>
      </c>
      <c r="D59" s="85" t="s">
        <v>47</v>
      </c>
      <c r="E59" s="84">
        <v>1141</v>
      </c>
      <c r="F59" s="94"/>
    </row>
    <row r="60" spans="1:6" s="80" customFormat="1" ht="25.5" customHeight="1">
      <c r="A60" s="88">
        <v>49</v>
      </c>
      <c r="B60" s="108" t="s">
        <v>213</v>
      </c>
      <c r="C60" s="109" t="s">
        <v>87</v>
      </c>
      <c r="D60" s="110" t="s">
        <v>47</v>
      </c>
      <c r="E60" s="111">
        <v>1142</v>
      </c>
      <c r="F60" s="94"/>
    </row>
    <row r="61" spans="1:6" s="80" customFormat="1" ht="25.5" customHeight="1">
      <c r="A61" s="88">
        <v>50</v>
      </c>
      <c r="B61" s="82" t="s">
        <v>214</v>
      </c>
      <c r="C61" s="98" t="s">
        <v>87</v>
      </c>
      <c r="D61" s="85" t="s">
        <v>47</v>
      </c>
      <c r="E61" s="84">
        <v>1143</v>
      </c>
      <c r="F61" s="94"/>
    </row>
    <row r="62" spans="1:6" s="80" customFormat="1" ht="25.5" customHeight="1">
      <c r="A62" s="88">
        <v>51</v>
      </c>
      <c r="B62" s="82" t="s">
        <v>215</v>
      </c>
      <c r="C62" s="98" t="s">
        <v>157</v>
      </c>
      <c r="D62" s="85" t="s">
        <v>47</v>
      </c>
      <c r="E62" s="84">
        <v>1145</v>
      </c>
      <c r="F62" s="94"/>
    </row>
    <row r="63" spans="1:6" s="80" customFormat="1" ht="25.5" customHeight="1">
      <c r="A63" s="88">
        <v>52</v>
      </c>
      <c r="B63" s="82" t="s">
        <v>216</v>
      </c>
      <c r="C63" s="98" t="s">
        <v>12</v>
      </c>
      <c r="D63" s="85" t="s">
        <v>47</v>
      </c>
      <c r="E63" s="84">
        <v>1147</v>
      </c>
      <c r="F63" s="94"/>
    </row>
    <row r="64" spans="1:6" s="80" customFormat="1" ht="25.5" customHeight="1">
      <c r="A64" s="88">
        <v>53</v>
      </c>
      <c r="B64" s="82" t="s">
        <v>217</v>
      </c>
      <c r="C64" s="98" t="s">
        <v>218</v>
      </c>
      <c r="D64" s="85" t="s">
        <v>44</v>
      </c>
      <c r="E64" s="84">
        <v>1154</v>
      </c>
      <c r="F64" s="94"/>
    </row>
    <row r="65" spans="1:7" s="80" customFormat="1" ht="25.5" customHeight="1">
      <c r="A65" s="77"/>
      <c r="B65" s="78" t="s">
        <v>135</v>
      </c>
      <c r="C65" s="77"/>
      <c r="D65" s="75"/>
      <c r="E65" s="77"/>
      <c r="F65" s="79"/>
    </row>
    <row r="66" spans="1:7" s="80" customFormat="1" ht="25.5" customHeight="1">
      <c r="A66" s="88">
        <v>54</v>
      </c>
      <c r="B66" s="99" t="s">
        <v>141</v>
      </c>
      <c r="C66" s="100" t="s">
        <v>11</v>
      </c>
      <c r="D66" s="86" t="s">
        <v>44</v>
      </c>
      <c r="E66" s="89">
        <v>35</v>
      </c>
      <c r="F66" s="87"/>
    </row>
    <row r="67" spans="1:7" s="80" customFormat="1" ht="25.5" customHeight="1">
      <c r="A67" s="88">
        <v>55</v>
      </c>
      <c r="B67" s="99" t="s">
        <v>142</v>
      </c>
      <c r="C67" s="100" t="s">
        <v>143</v>
      </c>
      <c r="D67" s="86" t="s">
        <v>47</v>
      </c>
      <c r="E67" s="89">
        <v>1161</v>
      </c>
      <c r="F67" s="87"/>
    </row>
    <row r="68" spans="1:7" s="80" customFormat="1" ht="25.5" customHeight="1">
      <c r="A68" s="88">
        <v>56</v>
      </c>
      <c r="B68" s="99" t="s">
        <v>144</v>
      </c>
      <c r="C68" s="100" t="s">
        <v>143</v>
      </c>
      <c r="D68" s="86" t="s">
        <v>47</v>
      </c>
      <c r="E68" s="89">
        <v>1162</v>
      </c>
      <c r="F68" s="87"/>
    </row>
    <row r="69" spans="1:7" s="80" customFormat="1" ht="25.5" customHeight="1">
      <c r="A69" s="88">
        <v>57</v>
      </c>
      <c r="B69" s="99" t="s">
        <v>145</v>
      </c>
      <c r="C69" s="100" t="s">
        <v>143</v>
      </c>
      <c r="D69" s="86" t="s">
        <v>47</v>
      </c>
      <c r="E69" s="89">
        <v>1163</v>
      </c>
      <c r="F69" s="87"/>
    </row>
    <row r="70" spans="1:7" s="80" customFormat="1" ht="25.5" customHeight="1">
      <c r="A70" s="88">
        <v>58</v>
      </c>
      <c r="B70" s="83" t="s">
        <v>146</v>
      </c>
      <c r="C70" s="87" t="s">
        <v>12</v>
      </c>
      <c r="D70" s="92" t="s">
        <v>47</v>
      </c>
      <c r="E70" s="89">
        <v>1165</v>
      </c>
      <c r="F70" s="87"/>
    </row>
    <row r="71" spans="1:7" s="80" customFormat="1" ht="25.5" customHeight="1">
      <c r="A71" s="88">
        <v>59</v>
      </c>
      <c r="B71" s="99" t="s">
        <v>147</v>
      </c>
      <c r="C71" s="100" t="s">
        <v>148</v>
      </c>
      <c r="D71" s="86" t="s">
        <v>45</v>
      </c>
      <c r="E71" s="89">
        <v>1167</v>
      </c>
      <c r="F71" s="87"/>
    </row>
    <row r="72" spans="1:7" s="80" customFormat="1" ht="25.5" customHeight="1">
      <c r="A72" s="88">
        <v>60</v>
      </c>
      <c r="B72" s="99" t="s">
        <v>149</v>
      </c>
      <c r="C72" s="100" t="s">
        <v>148</v>
      </c>
      <c r="D72" s="86" t="s">
        <v>45</v>
      </c>
      <c r="E72" s="89">
        <v>1168</v>
      </c>
      <c r="F72" s="87"/>
    </row>
    <row r="73" spans="1:7" s="80" customFormat="1" ht="25.5" customHeight="1">
      <c r="A73" s="77"/>
      <c r="B73" s="78" t="s">
        <v>136</v>
      </c>
      <c r="C73" s="77"/>
      <c r="D73" s="75"/>
      <c r="E73" s="77"/>
      <c r="F73" s="79"/>
    </row>
    <row r="74" spans="1:7" s="80" customFormat="1" ht="25.5" customHeight="1">
      <c r="A74" s="88">
        <v>61</v>
      </c>
      <c r="B74" s="82" t="s">
        <v>219</v>
      </c>
      <c r="C74" s="98" t="s">
        <v>151</v>
      </c>
      <c r="D74" s="85" t="s">
        <v>47</v>
      </c>
      <c r="E74" s="84">
        <v>14</v>
      </c>
      <c r="F74" s="79"/>
      <c r="G74" s="112"/>
    </row>
    <row r="75" spans="1:7" s="80" customFormat="1" ht="25.5" customHeight="1">
      <c r="A75" s="88">
        <v>62</v>
      </c>
      <c r="B75" s="82" t="s">
        <v>220</v>
      </c>
      <c r="C75" s="98" t="s">
        <v>151</v>
      </c>
      <c r="D75" s="85" t="s">
        <v>47</v>
      </c>
      <c r="E75" s="84">
        <v>16</v>
      </c>
      <c r="F75" s="79"/>
      <c r="G75" s="112"/>
    </row>
    <row r="76" spans="1:7" s="80" customFormat="1" ht="25.5" customHeight="1">
      <c r="A76" s="88">
        <v>63</v>
      </c>
      <c r="B76" s="82" t="s">
        <v>221</v>
      </c>
      <c r="C76" s="98" t="s">
        <v>12</v>
      </c>
      <c r="D76" s="85" t="s">
        <v>47</v>
      </c>
      <c r="E76" s="84">
        <v>18</v>
      </c>
      <c r="F76" s="79"/>
      <c r="G76" s="112"/>
    </row>
    <row r="77" spans="1:7" s="80" customFormat="1" ht="25.5" customHeight="1">
      <c r="A77" s="88">
        <v>64</v>
      </c>
      <c r="B77" s="113" t="s">
        <v>222</v>
      </c>
      <c r="C77" s="132" t="s">
        <v>57</v>
      </c>
      <c r="D77" s="120" t="s">
        <v>44</v>
      </c>
      <c r="E77" s="114">
        <v>23</v>
      </c>
      <c r="F77" s="79"/>
      <c r="G77" s="112"/>
    </row>
    <row r="78" spans="1:7" s="80" customFormat="1" ht="25.5" customHeight="1">
      <c r="A78" s="88">
        <v>65</v>
      </c>
      <c r="B78" s="82" t="s">
        <v>223</v>
      </c>
      <c r="C78" s="98" t="s">
        <v>162</v>
      </c>
      <c r="D78" s="85" t="s">
        <v>45</v>
      </c>
      <c r="E78" s="84">
        <v>29</v>
      </c>
      <c r="F78" s="79"/>
      <c r="G78" s="112"/>
    </row>
    <row r="79" spans="1:7" s="80" customFormat="1" ht="25.5" customHeight="1">
      <c r="A79" s="88">
        <v>66</v>
      </c>
      <c r="B79" s="82" t="s">
        <v>224</v>
      </c>
      <c r="C79" s="98" t="s">
        <v>151</v>
      </c>
      <c r="D79" s="85" t="s">
        <v>47</v>
      </c>
      <c r="E79" s="84">
        <v>95</v>
      </c>
      <c r="F79" s="79"/>
      <c r="G79" s="112"/>
    </row>
    <row r="80" spans="1:7" s="80" customFormat="1" ht="25.5" customHeight="1">
      <c r="A80" s="88">
        <v>67</v>
      </c>
      <c r="B80" s="82" t="s">
        <v>225</v>
      </c>
      <c r="C80" s="98" t="s">
        <v>228</v>
      </c>
      <c r="D80" s="85" t="s">
        <v>44</v>
      </c>
      <c r="E80" s="84">
        <v>153</v>
      </c>
      <c r="F80" s="79"/>
      <c r="G80" s="112"/>
    </row>
    <row r="81" spans="1:7" s="80" customFormat="1" ht="25.5" customHeight="1">
      <c r="A81" s="88">
        <v>68</v>
      </c>
      <c r="B81" s="82" t="s">
        <v>226</v>
      </c>
      <c r="C81" s="98" t="s">
        <v>11</v>
      </c>
      <c r="D81" s="85" t="s">
        <v>44</v>
      </c>
      <c r="E81" s="84">
        <v>155</v>
      </c>
      <c r="F81" s="79"/>
      <c r="G81" s="112"/>
    </row>
    <row r="82" spans="1:7" s="80" customFormat="1" ht="25.5" customHeight="1">
      <c r="A82" s="88">
        <v>69</v>
      </c>
      <c r="B82" s="82" t="s">
        <v>227</v>
      </c>
      <c r="C82" s="98" t="s">
        <v>12</v>
      </c>
      <c r="D82" s="85" t="s">
        <v>47</v>
      </c>
      <c r="E82" s="84">
        <v>1148</v>
      </c>
      <c r="F82" s="79"/>
      <c r="G82" s="112"/>
    </row>
    <row r="83" spans="1:7" s="80" customFormat="1" ht="25.5" customHeight="1">
      <c r="A83" s="77"/>
      <c r="B83" s="78" t="s">
        <v>137</v>
      </c>
      <c r="C83" s="77"/>
      <c r="D83" s="75"/>
      <c r="E83" s="77"/>
      <c r="F83" s="79"/>
    </row>
    <row r="84" spans="1:7" s="80" customFormat="1" ht="25.5" customHeight="1">
      <c r="A84" s="101">
        <v>70</v>
      </c>
      <c r="B84" s="157" t="s">
        <v>229</v>
      </c>
      <c r="C84" s="131" t="s">
        <v>87</v>
      </c>
      <c r="D84" s="105" t="s">
        <v>47</v>
      </c>
      <c r="E84" s="104">
        <v>298</v>
      </c>
      <c r="F84" s="103"/>
    </row>
    <row r="85" spans="1:7" s="80" customFormat="1" ht="25.5" customHeight="1">
      <c r="A85" s="88">
        <v>71</v>
      </c>
      <c r="B85" s="83" t="s">
        <v>230</v>
      </c>
      <c r="C85" s="100" t="s">
        <v>232</v>
      </c>
      <c r="D85" s="86" t="s">
        <v>47</v>
      </c>
      <c r="E85" s="89">
        <v>1071</v>
      </c>
      <c r="F85" s="87"/>
    </row>
    <row r="86" spans="1:7" s="80" customFormat="1" ht="25.5" customHeight="1">
      <c r="A86" s="88">
        <v>72</v>
      </c>
      <c r="B86" s="99" t="s">
        <v>231</v>
      </c>
      <c r="C86" s="100" t="s">
        <v>11</v>
      </c>
      <c r="D86" s="86" t="s">
        <v>44</v>
      </c>
      <c r="E86" s="89">
        <v>1079</v>
      </c>
      <c r="F86" s="87"/>
    </row>
    <row r="87" spans="1:7" s="80" customFormat="1" ht="25.5" customHeight="1">
      <c r="A87" s="77"/>
      <c r="B87" s="78" t="s">
        <v>138</v>
      </c>
      <c r="C87" s="77"/>
      <c r="D87" s="75"/>
      <c r="E87" s="77"/>
      <c r="F87" s="79"/>
    </row>
    <row r="88" spans="1:7" s="80" customFormat="1" ht="25.5" customHeight="1">
      <c r="A88" s="88">
        <v>73</v>
      </c>
      <c r="B88" s="82" t="s">
        <v>233</v>
      </c>
      <c r="C88" s="98" t="s">
        <v>57</v>
      </c>
      <c r="D88" s="85" t="s">
        <v>44</v>
      </c>
      <c r="E88" s="84">
        <v>47</v>
      </c>
      <c r="F88" s="87"/>
    </row>
    <row r="89" spans="1:7" s="80" customFormat="1" ht="25.5" customHeight="1">
      <c r="A89" s="88">
        <v>74</v>
      </c>
      <c r="B89" s="82" t="s">
        <v>234</v>
      </c>
      <c r="C89" s="98" t="s">
        <v>157</v>
      </c>
      <c r="D89" s="85" t="s">
        <v>47</v>
      </c>
      <c r="E89" s="84">
        <v>231</v>
      </c>
      <c r="F89" s="87"/>
    </row>
    <row r="90" spans="1:7" s="80" customFormat="1" ht="25.5" customHeight="1">
      <c r="A90" s="88">
        <v>75</v>
      </c>
      <c r="B90" s="82" t="s">
        <v>235</v>
      </c>
      <c r="C90" s="98" t="s">
        <v>157</v>
      </c>
      <c r="D90" s="85" t="s">
        <v>47</v>
      </c>
      <c r="E90" s="84">
        <v>232</v>
      </c>
      <c r="F90" s="87"/>
    </row>
    <row r="91" spans="1:7" s="80" customFormat="1" ht="25.5" customHeight="1">
      <c r="A91" s="88">
        <v>76</v>
      </c>
      <c r="B91" s="82" t="s">
        <v>236</v>
      </c>
      <c r="C91" s="98" t="s">
        <v>12</v>
      </c>
      <c r="D91" s="85" t="s">
        <v>47</v>
      </c>
      <c r="E91" s="84">
        <v>245</v>
      </c>
      <c r="F91" s="87"/>
    </row>
    <row r="92" spans="1:7" s="80" customFormat="1" ht="25.5" customHeight="1">
      <c r="A92" s="88">
        <v>77</v>
      </c>
      <c r="B92" s="82" t="s">
        <v>237</v>
      </c>
      <c r="C92" s="98" t="s">
        <v>11</v>
      </c>
      <c r="D92" s="85" t="s">
        <v>44</v>
      </c>
      <c r="E92" s="84">
        <v>246</v>
      </c>
      <c r="F92" s="87"/>
    </row>
    <row r="93" spans="1:7" s="80" customFormat="1" ht="25.5" customHeight="1">
      <c r="A93" s="88">
        <v>78</v>
      </c>
      <c r="B93" s="82" t="s">
        <v>238</v>
      </c>
      <c r="C93" s="98" t="s">
        <v>57</v>
      </c>
      <c r="D93" s="138" t="s">
        <v>44</v>
      </c>
      <c r="E93" s="85">
        <v>249</v>
      </c>
      <c r="F93" s="87"/>
    </row>
    <row r="94" spans="1:7" s="80" customFormat="1" ht="25.5" customHeight="1">
      <c r="A94" s="88">
        <v>79</v>
      </c>
      <c r="B94" s="82" t="s">
        <v>239</v>
      </c>
      <c r="C94" s="98" t="s">
        <v>240</v>
      </c>
      <c r="D94" s="138" t="s">
        <v>45</v>
      </c>
      <c r="E94" s="85">
        <v>254</v>
      </c>
      <c r="F94" s="87"/>
    </row>
    <row r="95" spans="1:7" s="80" customFormat="1" ht="25.5" customHeight="1">
      <c r="A95" s="88">
        <v>80</v>
      </c>
      <c r="B95" s="82" t="s">
        <v>241</v>
      </c>
      <c r="C95" s="98" t="s">
        <v>157</v>
      </c>
      <c r="D95" s="138" t="s">
        <v>47</v>
      </c>
      <c r="E95" s="85">
        <v>261</v>
      </c>
      <c r="F95" s="87"/>
    </row>
    <row r="96" spans="1:7" s="80" customFormat="1" ht="25.5" customHeight="1">
      <c r="A96" s="88">
        <v>81</v>
      </c>
      <c r="B96" s="82" t="s">
        <v>242</v>
      </c>
      <c r="C96" s="98" t="s">
        <v>157</v>
      </c>
      <c r="D96" s="138" t="s">
        <v>47</v>
      </c>
      <c r="E96" s="85">
        <v>262</v>
      </c>
      <c r="F96" s="87"/>
    </row>
    <row r="97" spans="1:6" s="80" customFormat="1" ht="25.5" customHeight="1">
      <c r="A97" s="88">
        <v>82</v>
      </c>
      <c r="B97" s="116" t="s">
        <v>243</v>
      </c>
      <c r="C97" s="98" t="s">
        <v>157</v>
      </c>
      <c r="D97" s="138" t="s">
        <v>47</v>
      </c>
      <c r="E97" s="85">
        <v>263</v>
      </c>
      <c r="F97" s="87"/>
    </row>
    <row r="98" spans="1:6" s="80" customFormat="1" ht="25.5" customHeight="1">
      <c r="A98" s="88">
        <v>83</v>
      </c>
      <c r="B98" s="82" t="s">
        <v>244</v>
      </c>
      <c r="C98" s="98" t="s">
        <v>157</v>
      </c>
      <c r="D98" s="138" t="s">
        <v>47</v>
      </c>
      <c r="E98" s="85">
        <v>267</v>
      </c>
      <c r="F98" s="87"/>
    </row>
    <row r="99" spans="1:6" s="80" customFormat="1" ht="25.5" customHeight="1">
      <c r="A99" s="88">
        <v>84</v>
      </c>
      <c r="B99" s="82" t="s">
        <v>245</v>
      </c>
      <c r="C99" s="98" t="s">
        <v>12</v>
      </c>
      <c r="D99" s="138" t="s">
        <v>47</v>
      </c>
      <c r="E99" s="85">
        <v>275</v>
      </c>
      <c r="F99" s="87"/>
    </row>
    <row r="100" spans="1:6" s="80" customFormat="1" ht="25.5" customHeight="1">
      <c r="A100" s="88">
        <v>85</v>
      </c>
      <c r="B100" s="82" t="s">
        <v>246</v>
      </c>
      <c r="C100" s="98" t="s">
        <v>11</v>
      </c>
      <c r="D100" s="138" t="s">
        <v>44</v>
      </c>
      <c r="E100" s="85">
        <v>276</v>
      </c>
      <c r="F100" s="87"/>
    </row>
    <row r="101" spans="1:6" s="80" customFormat="1" ht="25.5" customHeight="1">
      <c r="A101" s="88">
        <v>86</v>
      </c>
      <c r="B101" s="82" t="s">
        <v>247</v>
      </c>
      <c r="C101" s="98" t="s">
        <v>11</v>
      </c>
      <c r="D101" s="139" t="s">
        <v>44</v>
      </c>
      <c r="E101" s="86">
        <v>869</v>
      </c>
      <c r="F101" s="89"/>
    </row>
    <row r="102" spans="1:6" s="80" customFormat="1" ht="25.5" customHeight="1">
      <c r="A102" s="77"/>
      <c r="B102" s="78" t="s">
        <v>139</v>
      </c>
      <c r="C102" s="77"/>
      <c r="D102" s="115"/>
      <c r="E102" s="75"/>
      <c r="F102" s="79"/>
    </row>
    <row r="103" spans="1:6" s="80" customFormat="1" ht="25.5" customHeight="1">
      <c r="A103" s="88">
        <v>87</v>
      </c>
      <c r="B103" s="99" t="s">
        <v>248</v>
      </c>
      <c r="C103" s="100" t="s">
        <v>157</v>
      </c>
      <c r="D103" s="139" t="s">
        <v>47</v>
      </c>
      <c r="E103" s="86">
        <v>200</v>
      </c>
      <c r="F103" s="87"/>
    </row>
    <row r="104" spans="1:6" s="80" customFormat="1" ht="25.5" customHeight="1">
      <c r="A104" s="88">
        <v>88</v>
      </c>
      <c r="B104" s="99" t="s">
        <v>249</v>
      </c>
      <c r="C104" s="100" t="s">
        <v>157</v>
      </c>
      <c r="D104" s="139" t="s">
        <v>47</v>
      </c>
      <c r="E104" s="86">
        <v>201</v>
      </c>
      <c r="F104" s="87"/>
    </row>
    <row r="105" spans="1:6" s="80" customFormat="1" ht="25.5" customHeight="1">
      <c r="A105" s="88">
        <v>89</v>
      </c>
      <c r="B105" s="99" t="s">
        <v>250</v>
      </c>
      <c r="C105" s="100" t="s">
        <v>157</v>
      </c>
      <c r="D105" s="139" t="s">
        <v>47</v>
      </c>
      <c r="E105" s="86">
        <v>203</v>
      </c>
      <c r="F105" s="87"/>
    </row>
    <row r="106" spans="1:6" s="80" customFormat="1" ht="25.5" customHeight="1">
      <c r="A106" s="88">
        <v>90</v>
      </c>
      <c r="B106" s="99" t="s">
        <v>251</v>
      </c>
      <c r="C106" s="100" t="s">
        <v>12</v>
      </c>
      <c r="D106" s="139" t="s">
        <v>47</v>
      </c>
      <c r="E106" s="86">
        <v>215</v>
      </c>
      <c r="F106" s="87"/>
    </row>
    <row r="107" spans="1:6" s="80" customFormat="1" ht="25.5" customHeight="1">
      <c r="A107" s="88">
        <v>91</v>
      </c>
      <c r="B107" s="99" t="s">
        <v>252</v>
      </c>
      <c r="C107" s="100" t="s">
        <v>11</v>
      </c>
      <c r="D107" s="139" t="s">
        <v>44</v>
      </c>
      <c r="E107" s="86">
        <v>216</v>
      </c>
      <c r="F107" s="87"/>
    </row>
    <row r="108" spans="1:6" s="80" customFormat="1" ht="25.5" customHeight="1">
      <c r="A108" s="88">
        <v>92</v>
      </c>
      <c r="B108" s="99" t="s">
        <v>253</v>
      </c>
      <c r="C108" s="100" t="s">
        <v>11</v>
      </c>
      <c r="D108" s="139" t="s">
        <v>44</v>
      </c>
      <c r="E108" s="86">
        <v>217</v>
      </c>
      <c r="F108" s="87"/>
    </row>
    <row r="109" spans="1:6" s="80" customFormat="1" ht="25.5" customHeight="1">
      <c r="A109" s="88">
        <v>93</v>
      </c>
      <c r="B109" s="99" t="s">
        <v>254</v>
      </c>
      <c r="C109" s="100" t="s">
        <v>255</v>
      </c>
      <c r="D109" s="139" t="s">
        <v>45</v>
      </c>
      <c r="E109" s="86">
        <v>221</v>
      </c>
      <c r="F109" s="87"/>
    </row>
    <row r="110" spans="1:6" s="80" customFormat="1" ht="25.5" customHeight="1">
      <c r="A110" s="88">
        <v>94</v>
      </c>
      <c r="B110" s="99" t="s">
        <v>256</v>
      </c>
      <c r="C110" s="100" t="s">
        <v>255</v>
      </c>
      <c r="D110" s="139" t="s">
        <v>45</v>
      </c>
      <c r="E110" s="86">
        <v>222</v>
      </c>
      <c r="F110" s="87"/>
    </row>
    <row r="111" spans="1:6" s="80" customFormat="1" ht="25.5" customHeight="1">
      <c r="A111" s="88">
        <v>95</v>
      </c>
      <c r="B111" s="99" t="s">
        <v>257</v>
      </c>
      <c r="C111" s="100" t="s">
        <v>162</v>
      </c>
      <c r="D111" s="139" t="s">
        <v>45</v>
      </c>
      <c r="E111" s="86">
        <v>225</v>
      </c>
      <c r="F111" s="87"/>
    </row>
    <row r="112" spans="1:6" s="80" customFormat="1" ht="25.5" customHeight="1">
      <c r="A112" s="88">
        <v>96</v>
      </c>
      <c r="B112" s="99" t="s">
        <v>258</v>
      </c>
      <c r="C112" s="100" t="s">
        <v>162</v>
      </c>
      <c r="D112" s="139" t="s">
        <v>45</v>
      </c>
      <c r="E112" s="86">
        <v>227</v>
      </c>
      <c r="F112" s="87"/>
    </row>
    <row r="113" spans="1:6" s="80" customFormat="1" ht="25.5" customHeight="1">
      <c r="A113" s="88">
        <v>97</v>
      </c>
      <c r="B113" s="83" t="s">
        <v>259</v>
      </c>
      <c r="C113" s="100" t="s">
        <v>11</v>
      </c>
      <c r="D113" s="139" t="s">
        <v>44</v>
      </c>
      <c r="E113" s="86">
        <v>1101</v>
      </c>
      <c r="F113" s="87"/>
    </row>
    <row r="114" spans="1:6" s="80" customFormat="1" ht="25.5" customHeight="1">
      <c r="A114" s="77"/>
      <c r="B114" s="78" t="s">
        <v>140</v>
      </c>
      <c r="C114" s="77"/>
      <c r="D114" s="115"/>
      <c r="E114" s="75"/>
      <c r="F114" s="79"/>
    </row>
    <row r="115" spans="1:6" s="80" customFormat="1" ht="25.5" customHeight="1">
      <c r="A115" s="88">
        <v>98</v>
      </c>
      <c r="B115" s="82" t="s">
        <v>260</v>
      </c>
      <c r="C115" s="98" t="s">
        <v>261</v>
      </c>
      <c r="D115" s="138" t="s">
        <v>47</v>
      </c>
      <c r="E115" s="85">
        <v>1056</v>
      </c>
      <c r="F115" s="87"/>
    </row>
    <row r="116" spans="1:6" s="80" customFormat="1" ht="25.5" customHeight="1">
      <c r="A116" s="88">
        <v>99</v>
      </c>
      <c r="B116" s="82" t="s">
        <v>262</v>
      </c>
      <c r="C116" s="98" t="s">
        <v>261</v>
      </c>
      <c r="D116" s="138" t="s">
        <v>47</v>
      </c>
      <c r="E116" s="85">
        <v>1057</v>
      </c>
      <c r="F116" s="87"/>
    </row>
    <row r="117" spans="1:6" s="80" customFormat="1" ht="25.5" customHeight="1">
      <c r="A117" s="88">
        <v>100</v>
      </c>
      <c r="B117" s="82" t="s">
        <v>263</v>
      </c>
      <c r="C117" s="98" t="s">
        <v>261</v>
      </c>
      <c r="D117" s="138" t="s">
        <v>47</v>
      </c>
      <c r="E117" s="85">
        <v>1058</v>
      </c>
      <c r="F117" s="87"/>
    </row>
    <row r="118" spans="1:6" s="80" customFormat="1" ht="25.5" customHeight="1">
      <c r="A118" s="88">
        <v>101</v>
      </c>
      <c r="B118" s="82" t="s">
        <v>264</v>
      </c>
      <c r="C118" s="98" t="s">
        <v>261</v>
      </c>
      <c r="D118" s="138" t="s">
        <v>47</v>
      </c>
      <c r="E118" s="85">
        <v>1059</v>
      </c>
      <c r="F118" s="87"/>
    </row>
    <row r="119" spans="1:6" s="80" customFormat="1" ht="25.5" customHeight="1">
      <c r="A119" s="88">
        <v>102</v>
      </c>
      <c r="B119" s="117" t="s">
        <v>265</v>
      </c>
      <c r="C119" s="98" t="s">
        <v>261</v>
      </c>
      <c r="D119" s="138" t="s">
        <v>47</v>
      </c>
      <c r="E119" s="85">
        <v>1060</v>
      </c>
      <c r="F119" s="87"/>
    </row>
    <row r="120" spans="1:6" s="80" customFormat="1" ht="25.5" customHeight="1">
      <c r="A120" s="88">
        <v>103</v>
      </c>
      <c r="B120" s="82" t="s">
        <v>266</v>
      </c>
      <c r="C120" s="98" t="s">
        <v>261</v>
      </c>
      <c r="D120" s="138" t="s">
        <v>47</v>
      </c>
      <c r="E120" s="85">
        <v>1061</v>
      </c>
      <c r="F120" s="87"/>
    </row>
    <row r="121" spans="1:6" s="80" customFormat="1" ht="25.5" customHeight="1">
      <c r="A121" s="88">
        <v>104</v>
      </c>
      <c r="B121" s="82" t="s">
        <v>267</v>
      </c>
      <c r="C121" s="98" t="s">
        <v>12</v>
      </c>
      <c r="D121" s="138" t="s">
        <v>47</v>
      </c>
      <c r="E121" s="85">
        <v>1062</v>
      </c>
      <c r="F121" s="87"/>
    </row>
    <row r="122" spans="1:6" s="80" customFormat="1" ht="25.5" customHeight="1">
      <c r="A122" s="88">
        <v>105</v>
      </c>
      <c r="B122" s="83" t="s">
        <v>268</v>
      </c>
      <c r="C122" s="98" t="s">
        <v>11</v>
      </c>
      <c r="D122" s="138" t="s">
        <v>44</v>
      </c>
      <c r="E122" s="85">
        <v>1065</v>
      </c>
      <c r="F122" s="87"/>
    </row>
    <row r="123" spans="1:6" s="80" customFormat="1" ht="25.5" customHeight="1">
      <c r="A123" s="88">
        <v>106</v>
      </c>
      <c r="B123" s="82" t="s">
        <v>269</v>
      </c>
      <c r="C123" s="98" t="s">
        <v>270</v>
      </c>
      <c r="D123" s="138" t="s">
        <v>44</v>
      </c>
      <c r="E123" s="85">
        <v>1066</v>
      </c>
      <c r="F123" s="87"/>
    </row>
    <row r="124" spans="1:6" s="80" customFormat="1" ht="25.5" customHeight="1">
      <c r="A124" s="88">
        <v>107</v>
      </c>
      <c r="B124" s="118" t="s">
        <v>271</v>
      </c>
      <c r="C124" s="133" t="s">
        <v>12</v>
      </c>
      <c r="D124" s="141" t="s">
        <v>47</v>
      </c>
      <c r="E124" s="119">
        <v>1166</v>
      </c>
      <c r="F124" s="87"/>
    </row>
    <row r="125" spans="1:6" s="80" customFormat="1" ht="25.5" customHeight="1">
      <c r="A125" s="101"/>
      <c r="B125" s="158"/>
      <c r="C125" s="159"/>
      <c r="D125" s="160"/>
      <c r="E125" s="161"/>
      <c r="F125" s="103"/>
    </row>
    <row r="126" spans="1:6" s="80" customFormat="1" ht="25.5" customHeight="1">
      <c r="A126" s="77"/>
      <c r="B126" s="78" t="s">
        <v>434</v>
      </c>
      <c r="C126" s="77"/>
      <c r="D126" s="115"/>
      <c r="E126" s="75"/>
      <c r="F126" s="79"/>
    </row>
    <row r="127" spans="1:6" s="80" customFormat="1" ht="25.5" customHeight="1">
      <c r="A127" s="88">
        <v>108</v>
      </c>
      <c r="B127" s="113" t="s">
        <v>272</v>
      </c>
      <c r="C127" s="132" t="s">
        <v>207</v>
      </c>
      <c r="D127" s="142" t="s">
        <v>44</v>
      </c>
      <c r="E127" s="120">
        <v>2</v>
      </c>
      <c r="F127" s="87"/>
    </row>
    <row r="128" spans="1:6" s="80" customFormat="1" ht="25.5" customHeight="1">
      <c r="A128" s="88">
        <v>109</v>
      </c>
      <c r="B128" s="113" t="s">
        <v>273</v>
      </c>
      <c r="C128" s="132" t="s">
        <v>207</v>
      </c>
      <c r="D128" s="142" t="s">
        <v>44</v>
      </c>
      <c r="E128" s="120">
        <v>3</v>
      </c>
      <c r="F128" s="87"/>
    </row>
    <row r="129" spans="1:6" s="80" customFormat="1" ht="25.5" customHeight="1">
      <c r="A129" s="88">
        <v>110</v>
      </c>
      <c r="B129" s="113" t="s">
        <v>274</v>
      </c>
      <c r="C129" s="132" t="s">
        <v>207</v>
      </c>
      <c r="D129" s="142" t="s">
        <v>44</v>
      </c>
      <c r="E129" s="120">
        <v>4</v>
      </c>
      <c r="F129" s="87"/>
    </row>
    <row r="130" spans="1:6" s="80" customFormat="1" ht="25.5" customHeight="1">
      <c r="A130" s="88">
        <v>111</v>
      </c>
      <c r="B130" s="113" t="s">
        <v>275</v>
      </c>
      <c r="C130" s="132" t="s">
        <v>57</v>
      </c>
      <c r="D130" s="142" t="s">
        <v>44</v>
      </c>
      <c r="E130" s="120">
        <v>50</v>
      </c>
      <c r="F130" s="87"/>
    </row>
    <row r="131" spans="1:6" s="80" customFormat="1" ht="25.5" customHeight="1">
      <c r="A131" s="88">
        <v>112</v>
      </c>
      <c r="B131" s="113" t="s">
        <v>276</v>
      </c>
      <c r="C131" s="132" t="s">
        <v>151</v>
      </c>
      <c r="D131" s="142" t="s">
        <v>47</v>
      </c>
      <c r="E131" s="120">
        <v>59</v>
      </c>
      <c r="F131" s="87"/>
    </row>
    <row r="132" spans="1:6" s="80" customFormat="1" ht="25.5" customHeight="1">
      <c r="A132" s="88">
        <v>113</v>
      </c>
      <c r="B132" s="113" t="s">
        <v>277</v>
      </c>
      <c r="C132" s="132" t="s">
        <v>151</v>
      </c>
      <c r="D132" s="142" t="s">
        <v>47</v>
      </c>
      <c r="E132" s="120">
        <v>103</v>
      </c>
      <c r="F132" s="87"/>
    </row>
    <row r="133" spans="1:6" s="80" customFormat="1" ht="25.5" customHeight="1">
      <c r="A133" s="88">
        <v>114</v>
      </c>
      <c r="B133" s="121" t="s">
        <v>278</v>
      </c>
      <c r="C133" s="148" t="s">
        <v>151</v>
      </c>
      <c r="D133" s="143" t="s">
        <v>47</v>
      </c>
      <c r="E133" s="122">
        <v>105</v>
      </c>
      <c r="F133" s="87"/>
    </row>
    <row r="134" spans="1:6" s="80" customFormat="1" ht="25.5" customHeight="1">
      <c r="A134" s="88">
        <v>115</v>
      </c>
      <c r="B134" s="113" t="s">
        <v>279</v>
      </c>
      <c r="C134" s="132" t="s">
        <v>57</v>
      </c>
      <c r="D134" s="142" t="s">
        <v>44</v>
      </c>
      <c r="E134" s="120">
        <v>112</v>
      </c>
      <c r="F134" s="87"/>
    </row>
    <row r="135" spans="1:6" s="80" customFormat="1" ht="25.5" customHeight="1">
      <c r="A135" s="88">
        <v>116</v>
      </c>
      <c r="B135" s="113" t="s">
        <v>280</v>
      </c>
      <c r="C135" s="132" t="s">
        <v>57</v>
      </c>
      <c r="D135" s="142" t="s">
        <v>44</v>
      </c>
      <c r="E135" s="120">
        <v>116</v>
      </c>
      <c r="F135" s="87"/>
    </row>
    <row r="136" spans="1:6" s="80" customFormat="1" ht="25.5" customHeight="1">
      <c r="A136" s="88">
        <v>117</v>
      </c>
      <c r="B136" s="113" t="s">
        <v>281</v>
      </c>
      <c r="C136" s="132" t="s">
        <v>57</v>
      </c>
      <c r="D136" s="142" t="s">
        <v>44</v>
      </c>
      <c r="E136" s="120">
        <v>134</v>
      </c>
      <c r="F136" s="87"/>
    </row>
    <row r="137" spans="1:6" s="80" customFormat="1" ht="25.5" customHeight="1">
      <c r="A137" s="88">
        <v>118</v>
      </c>
      <c r="B137" s="113" t="s">
        <v>282</v>
      </c>
      <c r="C137" s="132" t="s">
        <v>57</v>
      </c>
      <c r="D137" s="142" t="s">
        <v>44</v>
      </c>
      <c r="E137" s="120">
        <v>144</v>
      </c>
      <c r="F137" s="87"/>
    </row>
    <row r="138" spans="1:6" s="80" customFormat="1" ht="25.5" customHeight="1">
      <c r="A138" s="88">
        <v>119</v>
      </c>
      <c r="B138" s="113" t="s">
        <v>283</v>
      </c>
      <c r="C138" s="132" t="s">
        <v>57</v>
      </c>
      <c r="D138" s="142" t="s">
        <v>44</v>
      </c>
      <c r="E138" s="120">
        <v>348</v>
      </c>
      <c r="F138" s="87"/>
    </row>
    <row r="139" spans="1:6" s="80" customFormat="1" ht="25.5" customHeight="1">
      <c r="A139" s="88">
        <v>120</v>
      </c>
      <c r="B139" s="113" t="s">
        <v>284</v>
      </c>
      <c r="C139" s="132" t="s">
        <v>232</v>
      </c>
      <c r="D139" s="142" t="s">
        <v>47</v>
      </c>
      <c r="E139" s="120">
        <v>617</v>
      </c>
      <c r="F139" s="87"/>
    </row>
    <row r="140" spans="1:6" s="80" customFormat="1" ht="25.5" customHeight="1">
      <c r="A140" s="88">
        <v>121</v>
      </c>
      <c r="B140" s="83" t="s">
        <v>285</v>
      </c>
      <c r="C140" s="87" t="s">
        <v>162</v>
      </c>
      <c r="D140" s="139" t="s">
        <v>45</v>
      </c>
      <c r="E140" s="86">
        <v>623</v>
      </c>
      <c r="F140" s="87"/>
    </row>
    <row r="141" spans="1:6" s="80" customFormat="1" ht="25.5" customHeight="1">
      <c r="A141" s="88">
        <v>122</v>
      </c>
      <c r="B141" s="83" t="s">
        <v>286</v>
      </c>
      <c r="C141" s="87" t="s">
        <v>162</v>
      </c>
      <c r="D141" s="139" t="s">
        <v>45</v>
      </c>
      <c r="E141" s="86">
        <v>624</v>
      </c>
      <c r="F141" s="87"/>
    </row>
    <row r="142" spans="1:6" s="80" customFormat="1" ht="25.5" customHeight="1">
      <c r="A142" s="88">
        <v>123</v>
      </c>
      <c r="B142" s="83" t="s">
        <v>287</v>
      </c>
      <c r="C142" s="87" t="s">
        <v>288</v>
      </c>
      <c r="D142" s="139" t="s">
        <v>45</v>
      </c>
      <c r="E142" s="86">
        <v>629</v>
      </c>
      <c r="F142" s="87"/>
    </row>
    <row r="143" spans="1:6" s="80" customFormat="1" ht="25.5" customHeight="1">
      <c r="A143" s="88">
        <v>124</v>
      </c>
      <c r="B143" s="83" t="s">
        <v>289</v>
      </c>
      <c r="C143" s="87" t="s">
        <v>288</v>
      </c>
      <c r="D143" s="139" t="s">
        <v>45</v>
      </c>
      <c r="E143" s="86">
        <v>630</v>
      </c>
      <c r="F143" s="87"/>
    </row>
    <row r="144" spans="1:6" s="80" customFormat="1" ht="25.5" customHeight="1">
      <c r="A144" s="88">
        <v>125</v>
      </c>
      <c r="B144" s="83" t="s">
        <v>290</v>
      </c>
      <c r="C144" s="106" t="s">
        <v>169</v>
      </c>
      <c r="D144" s="139" t="s">
        <v>45</v>
      </c>
      <c r="E144" s="86">
        <v>637</v>
      </c>
      <c r="F144" s="87"/>
    </row>
    <row r="145" spans="1:6" s="80" customFormat="1" ht="25.5" customHeight="1">
      <c r="A145" s="88">
        <v>126</v>
      </c>
      <c r="B145" s="83" t="s">
        <v>291</v>
      </c>
      <c r="C145" s="87" t="s">
        <v>169</v>
      </c>
      <c r="D145" s="139" t="s">
        <v>45</v>
      </c>
      <c r="E145" s="86">
        <v>638</v>
      </c>
      <c r="F145" s="87"/>
    </row>
    <row r="146" spans="1:6" s="80" customFormat="1" ht="25.5" customHeight="1">
      <c r="A146" s="77"/>
      <c r="B146" s="78" t="s">
        <v>435</v>
      </c>
      <c r="C146" s="77"/>
      <c r="D146" s="115"/>
      <c r="E146" s="75"/>
      <c r="F146" s="79"/>
    </row>
    <row r="147" spans="1:6" s="80" customFormat="1" ht="25.5" customHeight="1">
      <c r="A147" s="88">
        <v>127</v>
      </c>
      <c r="B147" s="82" t="s">
        <v>420</v>
      </c>
      <c r="C147" s="98" t="s">
        <v>207</v>
      </c>
      <c r="D147" s="138" t="s">
        <v>44</v>
      </c>
      <c r="E147" s="85">
        <v>5</v>
      </c>
      <c r="F147" s="87"/>
    </row>
    <row r="148" spans="1:6" s="80" customFormat="1" ht="25.5" customHeight="1">
      <c r="A148" s="88">
        <v>128</v>
      </c>
      <c r="B148" s="82" t="s">
        <v>421</v>
      </c>
      <c r="C148" s="98" t="s">
        <v>57</v>
      </c>
      <c r="D148" s="138" t="s">
        <v>44</v>
      </c>
      <c r="E148" s="85">
        <v>41</v>
      </c>
      <c r="F148" s="87"/>
    </row>
    <row r="149" spans="1:6" s="80" customFormat="1" ht="25.5" customHeight="1">
      <c r="A149" s="88">
        <v>129</v>
      </c>
      <c r="B149" s="83" t="s">
        <v>422</v>
      </c>
      <c r="C149" s="87" t="s">
        <v>57</v>
      </c>
      <c r="D149" s="138" t="s">
        <v>44</v>
      </c>
      <c r="E149" s="85">
        <v>80</v>
      </c>
      <c r="F149" s="87"/>
    </row>
    <row r="150" spans="1:6" s="80" customFormat="1" ht="25.5" customHeight="1">
      <c r="A150" s="88">
        <v>130</v>
      </c>
      <c r="B150" s="82" t="s">
        <v>423</v>
      </c>
      <c r="C150" s="98" t="s">
        <v>151</v>
      </c>
      <c r="D150" s="138" t="s">
        <v>47</v>
      </c>
      <c r="E150" s="85">
        <v>83</v>
      </c>
      <c r="F150" s="87"/>
    </row>
    <row r="151" spans="1:6" s="80" customFormat="1" ht="25.5" customHeight="1">
      <c r="A151" s="88">
        <v>131</v>
      </c>
      <c r="B151" s="82" t="s">
        <v>424</v>
      </c>
      <c r="C151" s="98" t="s">
        <v>151</v>
      </c>
      <c r="D151" s="138" t="s">
        <v>47</v>
      </c>
      <c r="E151" s="85">
        <v>93</v>
      </c>
      <c r="F151" s="87"/>
    </row>
    <row r="152" spans="1:6" s="80" customFormat="1" ht="25.5" customHeight="1">
      <c r="A152" s="88">
        <v>132</v>
      </c>
      <c r="B152" s="82" t="s">
        <v>425</v>
      </c>
      <c r="C152" s="98" t="s">
        <v>157</v>
      </c>
      <c r="D152" s="138" t="s">
        <v>47</v>
      </c>
      <c r="E152" s="85">
        <v>199</v>
      </c>
      <c r="F152" s="87"/>
    </row>
    <row r="153" spans="1:6" s="80" customFormat="1" ht="25.5" customHeight="1">
      <c r="A153" s="88">
        <v>133</v>
      </c>
      <c r="B153" s="82" t="s">
        <v>426</v>
      </c>
      <c r="C153" s="98" t="s">
        <v>157</v>
      </c>
      <c r="D153" s="138" t="s">
        <v>47</v>
      </c>
      <c r="E153" s="85">
        <v>491</v>
      </c>
      <c r="F153" s="87"/>
    </row>
    <row r="154" spans="1:6" s="80" customFormat="1" ht="25.5" customHeight="1">
      <c r="A154" s="88">
        <v>134</v>
      </c>
      <c r="B154" s="83" t="s">
        <v>427</v>
      </c>
      <c r="C154" s="87" t="s">
        <v>160</v>
      </c>
      <c r="D154" s="139" t="s">
        <v>45</v>
      </c>
      <c r="E154" s="86">
        <v>499</v>
      </c>
      <c r="F154" s="87"/>
    </row>
    <row r="155" spans="1:6" s="80" customFormat="1" ht="25.5" customHeight="1">
      <c r="A155" s="88">
        <v>135</v>
      </c>
      <c r="B155" s="83" t="s">
        <v>428</v>
      </c>
      <c r="C155" s="87" t="s">
        <v>160</v>
      </c>
      <c r="D155" s="139" t="s">
        <v>45</v>
      </c>
      <c r="E155" s="86">
        <v>500</v>
      </c>
      <c r="F155" s="87"/>
    </row>
    <row r="156" spans="1:6" s="80" customFormat="1" ht="25.5" customHeight="1">
      <c r="A156" s="88">
        <v>136</v>
      </c>
      <c r="B156" s="82" t="s">
        <v>429</v>
      </c>
      <c r="C156" s="98" t="s">
        <v>162</v>
      </c>
      <c r="D156" s="138" t="s">
        <v>45</v>
      </c>
      <c r="E156" s="85">
        <v>518</v>
      </c>
      <c r="F156" s="87"/>
    </row>
    <row r="157" spans="1:6" s="80" customFormat="1" ht="25.5" customHeight="1">
      <c r="A157" s="88">
        <v>137</v>
      </c>
      <c r="B157" s="83" t="s">
        <v>430</v>
      </c>
      <c r="C157" s="87" t="s">
        <v>160</v>
      </c>
      <c r="D157" s="139" t="s">
        <v>45</v>
      </c>
      <c r="E157" s="86">
        <v>505</v>
      </c>
      <c r="F157" s="87"/>
    </row>
    <row r="158" spans="1:6" s="80" customFormat="1" ht="25.5" customHeight="1">
      <c r="A158" s="88">
        <v>138</v>
      </c>
      <c r="B158" s="83" t="s">
        <v>431</v>
      </c>
      <c r="C158" s="87" t="s">
        <v>169</v>
      </c>
      <c r="D158" s="139" t="s">
        <v>45</v>
      </c>
      <c r="E158" s="86">
        <v>513</v>
      </c>
      <c r="F158" s="87"/>
    </row>
    <row r="159" spans="1:6" s="80" customFormat="1" ht="25.5" customHeight="1">
      <c r="A159" s="88">
        <v>139</v>
      </c>
      <c r="B159" s="83" t="s">
        <v>432</v>
      </c>
      <c r="C159" s="87" t="s">
        <v>169</v>
      </c>
      <c r="D159" s="139" t="s">
        <v>45</v>
      </c>
      <c r="E159" s="86">
        <v>514</v>
      </c>
      <c r="F159" s="87"/>
    </row>
    <row r="160" spans="1:6" s="80" customFormat="1" ht="25.5" customHeight="1">
      <c r="A160" s="88">
        <v>140</v>
      </c>
      <c r="B160" s="99" t="s">
        <v>433</v>
      </c>
      <c r="C160" s="87" t="s">
        <v>167</v>
      </c>
      <c r="D160" s="139" t="s">
        <v>45</v>
      </c>
      <c r="E160" s="86">
        <v>517</v>
      </c>
      <c r="F160" s="87"/>
    </row>
    <row r="161" spans="1:6" s="80" customFormat="1" ht="25.5" customHeight="1">
      <c r="A161" s="77"/>
      <c r="B161" s="78" t="s">
        <v>436</v>
      </c>
      <c r="C161" s="77"/>
      <c r="D161" s="115"/>
      <c r="E161" s="75"/>
      <c r="F161" s="79"/>
    </row>
    <row r="162" spans="1:6" s="80" customFormat="1" ht="25.5" customHeight="1">
      <c r="A162" s="88">
        <v>141</v>
      </c>
      <c r="B162" s="82" t="s">
        <v>292</v>
      </c>
      <c r="C162" s="98" t="s">
        <v>151</v>
      </c>
      <c r="D162" s="138" t="s">
        <v>47</v>
      </c>
      <c r="E162" s="85">
        <v>73</v>
      </c>
      <c r="F162" s="87"/>
    </row>
    <row r="163" spans="1:6" s="80" customFormat="1" ht="25.5" customHeight="1">
      <c r="A163" s="88">
        <v>142</v>
      </c>
      <c r="B163" s="82" t="s">
        <v>293</v>
      </c>
      <c r="C163" s="98" t="s">
        <v>157</v>
      </c>
      <c r="D163" s="138" t="s">
        <v>47</v>
      </c>
      <c r="E163" s="85">
        <v>367</v>
      </c>
      <c r="F163" s="87"/>
    </row>
    <row r="164" spans="1:6" s="80" customFormat="1" ht="25.5" customHeight="1">
      <c r="A164" s="88">
        <v>143</v>
      </c>
      <c r="B164" s="82" t="s">
        <v>294</v>
      </c>
      <c r="C164" s="98" t="s">
        <v>232</v>
      </c>
      <c r="D164" s="138" t="s">
        <v>47</v>
      </c>
      <c r="E164" s="85">
        <v>369</v>
      </c>
      <c r="F164" s="87"/>
    </row>
    <row r="165" spans="1:6" s="80" customFormat="1" ht="25.5" customHeight="1">
      <c r="A165" s="88">
        <v>144</v>
      </c>
      <c r="B165" s="123" t="s">
        <v>295</v>
      </c>
      <c r="C165" s="100" t="s">
        <v>162</v>
      </c>
      <c r="D165" s="139" t="s">
        <v>45</v>
      </c>
      <c r="E165" s="86">
        <v>375</v>
      </c>
      <c r="F165" s="87"/>
    </row>
    <row r="166" spans="1:6" s="80" customFormat="1" ht="25.5" customHeight="1">
      <c r="A166" s="101">
        <v>145</v>
      </c>
      <c r="B166" s="102" t="s">
        <v>296</v>
      </c>
      <c r="C166" s="103" t="s">
        <v>288</v>
      </c>
      <c r="D166" s="140" t="s">
        <v>45</v>
      </c>
      <c r="E166" s="105">
        <v>381</v>
      </c>
      <c r="F166" s="103"/>
    </row>
    <row r="167" spans="1:6" s="80" customFormat="1" ht="25.5" customHeight="1">
      <c r="A167" s="88">
        <v>146</v>
      </c>
      <c r="B167" s="123" t="s">
        <v>297</v>
      </c>
      <c r="C167" s="87" t="s">
        <v>288</v>
      </c>
      <c r="D167" s="139" t="s">
        <v>45</v>
      </c>
      <c r="E167" s="86">
        <v>382</v>
      </c>
      <c r="F167" s="87"/>
    </row>
    <row r="168" spans="1:6" s="80" customFormat="1" ht="25.5" customHeight="1">
      <c r="A168" s="88">
        <v>147</v>
      </c>
      <c r="B168" s="83" t="s">
        <v>298</v>
      </c>
      <c r="C168" s="100" t="s">
        <v>169</v>
      </c>
      <c r="D168" s="139" t="s">
        <v>45</v>
      </c>
      <c r="E168" s="86">
        <v>389</v>
      </c>
      <c r="F168" s="87"/>
    </row>
    <row r="169" spans="1:6" s="80" customFormat="1" ht="25.5" customHeight="1">
      <c r="A169" s="88">
        <v>148</v>
      </c>
      <c r="B169" s="83" t="s">
        <v>299</v>
      </c>
      <c r="C169" s="100" t="s">
        <v>169</v>
      </c>
      <c r="D169" s="139" t="s">
        <v>45</v>
      </c>
      <c r="E169" s="86">
        <v>390</v>
      </c>
      <c r="F169" s="87"/>
    </row>
    <row r="170" spans="1:6" s="80" customFormat="1" ht="25.5" customHeight="1">
      <c r="A170" s="88">
        <v>149</v>
      </c>
      <c r="B170" s="82" t="s">
        <v>300</v>
      </c>
      <c r="C170" s="98" t="s">
        <v>162</v>
      </c>
      <c r="D170" s="138" t="s">
        <v>45</v>
      </c>
      <c r="E170" s="85">
        <v>394</v>
      </c>
      <c r="F170" s="87"/>
    </row>
    <row r="171" spans="1:6" s="80" customFormat="1" ht="25.5" customHeight="1">
      <c r="A171" s="88">
        <v>150</v>
      </c>
      <c r="B171" s="83" t="s">
        <v>301</v>
      </c>
      <c r="C171" s="87" t="s">
        <v>57</v>
      </c>
      <c r="D171" s="139" t="s">
        <v>44</v>
      </c>
      <c r="E171" s="86">
        <v>619</v>
      </c>
      <c r="F171" s="87"/>
    </row>
    <row r="172" spans="1:6" s="80" customFormat="1" ht="25.5" customHeight="1">
      <c r="A172" s="88">
        <v>151</v>
      </c>
      <c r="B172" s="82" t="s">
        <v>302</v>
      </c>
      <c r="C172" s="98" t="s">
        <v>69</v>
      </c>
      <c r="D172" s="138" t="s">
        <v>44</v>
      </c>
      <c r="E172" s="85">
        <v>1133</v>
      </c>
      <c r="F172" s="87"/>
    </row>
    <row r="173" spans="1:6" s="80" customFormat="1" ht="25.5" customHeight="1">
      <c r="A173" s="77"/>
      <c r="B173" s="78" t="s">
        <v>437</v>
      </c>
      <c r="C173" s="77"/>
      <c r="D173" s="115"/>
      <c r="E173" s="75"/>
      <c r="F173" s="79"/>
    </row>
    <row r="174" spans="1:6" s="80" customFormat="1" ht="25.5" customHeight="1">
      <c r="A174" s="88">
        <v>152</v>
      </c>
      <c r="B174" s="82" t="s">
        <v>303</v>
      </c>
      <c r="C174" s="98" t="s">
        <v>207</v>
      </c>
      <c r="D174" s="138" t="s">
        <v>44</v>
      </c>
      <c r="E174" s="85">
        <v>6</v>
      </c>
      <c r="F174" s="87"/>
    </row>
    <row r="175" spans="1:6" s="80" customFormat="1" ht="25.5" customHeight="1">
      <c r="A175" s="88">
        <v>153</v>
      </c>
      <c r="B175" s="82" t="s">
        <v>304</v>
      </c>
      <c r="C175" s="98" t="s">
        <v>207</v>
      </c>
      <c r="D175" s="138" t="s">
        <v>44</v>
      </c>
      <c r="E175" s="85">
        <v>7</v>
      </c>
      <c r="F175" s="87"/>
    </row>
    <row r="176" spans="1:6" s="80" customFormat="1" ht="25.5" customHeight="1">
      <c r="A176" s="88">
        <v>154</v>
      </c>
      <c r="B176" s="82" t="s">
        <v>305</v>
      </c>
      <c r="C176" s="98" t="s">
        <v>207</v>
      </c>
      <c r="D176" s="138" t="s">
        <v>44</v>
      </c>
      <c r="E176" s="85">
        <v>8</v>
      </c>
      <c r="F176" s="87"/>
    </row>
    <row r="177" spans="1:6" s="80" customFormat="1" ht="25.5" customHeight="1">
      <c r="A177" s="88">
        <v>155</v>
      </c>
      <c r="B177" s="82" t="s">
        <v>306</v>
      </c>
      <c r="C177" s="98" t="s">
        <v>207</v>
      </c>
      <c r="D177" s="138" t="s">
        <v>44</v>
      </c>
      <c r="E177" s="85">
        <v>9</v>
      </c>
      <c r="F177" s="87"/>
    </row>
    <row r="178" spans="1:6" s="80" customFormat="1" ht="25.5" customHeight="1">
      <c r="A178" s="88">
        <v>156</v>
      </c>
      <c r="B178" s="82" t="s">
        <v>307</v>
      </c>
      <c r="C178" s="98" t="s">
        <v>207</v>
      </c>
      <c r="D178" s="138" t="s">
        <v>44</v>
      </c>
      <c r="E178" s="85">
        <v>10</v>
      </c>
      <c r="F178" s="87"/>
    </row>
    <row r="179" spans="1:6" s="80" customFormat="1" ht="25.5" customHeight="1">
      <c r="A179" s="88">
        <v>157</v>
      </c>
      <c r="B179" s="82" t="s">
        <v>308</v>
      </c>
      <c r="C179" s="98" t="s">
        <v>57</v>
      </c>
      <c r="D179" s="138" t="s">
        <v>44</v>
      </c>
      <c r="E179" s="85">
        <v>92</v>
      </c>
      <c r="F179" s="87"/>
    </row>
    <row r="180" spans="1:6" s="80" customFormat="1" ht="25.5" customHeight="1">
      <c r="A180" s="88">
        <v>158</v>
      </c>
      <c r="B180" s="82" t="s">
        <v>309</v>
      </c>
      <c r="C180" s="98" t="s">
        <v>57</v>
      </c>
      <c r="D180" s="138" t="s">
        <v>44</v>
      </c>
      <c r="E180" s="85">
        <v>118</v>
      </c>
      <c r="F180" s="87"/>
    </row>
    <row r="181" spans="1:6" s="80" customFormat="1" ht="25.5" customHeight="1">
      <c r="A181" s="88">
        <v>159</v>
      </c>
      <c r="B181" s="82" t="s">
        <v>310</v>
      </c>
      <c r="C181" s="98" t="s">
        <v>228</v>
      </c>
      <c r="D181" s="138" t="s">
        <v>44</v>
      </c>
      <c r="E181" s="85">
        <v>157</v>
      </c>
      <c r="F181" s="87"/>
    </row>
    <row r="182" spans="1:6" s="80" customFormat="1" ht="25.5" customHeight="1">
      <c r="A182" s="88">
        <v>160</v>
      </c>
      <c r="B182" s="82" t="s">
        <v>311</v>
      </c>
      <c r="C182" s="98" t="s">
        <v>228</v>
      </c>
      <c r="D182" s="138" t="s">
        <v>44</v>
      </c>
      <c r="E182" s="85">
        <v>165</v>
      </c>
      <c r="F182" s="87"/>
    </row>
    <row r="183" spans="1:6" s="80" customFormat="1" ht="25.5" customHeight="1">
      <c r="A183" s="88">
        <v>161</v>
      </c>
      <c r="B183" s="82" t="s">
        <v>312</v>
      </c>
      <c r="C183" s="98" t="s">
        <v>228</v>
      </c>
      <c r="D183" s="138" t="s">
        <v>44</v>
      </c>
      <c r="E183" s="85">
        <v>173</v>
      </c>
      <c r="F183" s="87"/>
    </row>
    <row r="184" spans="1:6" s="80" customFormat="1" ht="25.5" customHeight="1">
      <c r="A184" s="88">
        <v>162</v>
      </c>
      <c r="B184" s="82" t="s">
        <v>313</v>
      </c>
      <c r="C184" s="98" t="s">
        <v>232</v>
      </c>
      <c r="D184" s="138" t="s">
        <v>47</v>
      </c>
      <c r="E184" s="85">
        <v>431</v>
      </c>
      <c r="F184" s="87"/>
    </row>
    <row r="185" spans="1:6" s="80" customFormat="1" ht="25.5" customHeight="1">
      <c r="A185" s="88">
        <v>163</v>
      </c>
      <c r="B185" s="83" t="s">
        <v>314</v>
      </c>
      <c r="C185" s="98" t="s">
        <v>162</v>
      </c>
      <c r="D185" s="139" t="s">
        <v>45</v>
      </c>
      <c r="E185" s="86">
        <v>437</v>
      </c>
      <c r="F185" s="87"/>
    </row>
    <row r="186" spans="1:6" s="80" customFormat="1" ht="25.5" customHeight="1">
      <c r="A186" s="88">
        <v>164</v>
      </c>
      <c r="B186" s="97" t="s">
        <v>315</v>
      </c>
      <c r="C186" s="96" t="s">
        <v>162</v>
      </c>
      <c r="D186" s="144" t="s">
        <v>45</v>
      </c>
      <c r="E186" s="107">
        <v>226</v>
      </c>
      <c r="F186" s="87"/>
    </row>
    <row r="187" spans="1:6" s="80" customFormat="1" ht="25.5" customHeight="1">
      <c r="A187" s="88">
        <v>165</v>
      </c>
      <c r="B187" s="83" t="s">
        <v>316</v>
      </c>
      <c r="C187" s="100" t="s">
        <v>288</v>
      </c>
      <c r="D187" s="139" t="s">
        <v>45</v>
      </c>
      <c r="E187" s="86">
        <v>443</v>
      </c>
      <c r="F187" s="87"/>
    </row>
    <row r="188" spans="1:6" s="80" customFormat="1" ht="25.5" customHeight="1">
      <c r="A188" s="88">
        <v>166</v>
      </c>
      <c r="B188" s="83" t="s">
        <v>317</v>
      </c>
      <c r="C188" s="100" t="s">
        <v>169</v>
      </c>
      <c r="D188" s="139" t="s">
        <v>45</v>
      </c>
      <c r="E188" s="86">
        <v>451</v>
      </c>
      <c r="F188" s="87"/>
    </row>
    <row r="189" spans="1:6" s="80" customFormat="1" ht="25.5" customHeight="1">
      <c r="A189" s="88">
        <v>167</v>
      </c>
      <c r="B189" s="83" t="s">
        <v>318</v>
      </c>
      <c r="C189" s="100" t="s">
        <v>169</v>
      </c>
      <c r="D189" s="139" t="s">
        <v>45</v>
      </c>
      <c r="E189" s="86">
        <v>452</v>
      </c>
      <c r="F189" s="87"/>
    </row>
    <row r="190" spans="1:6" s="80" customFormat="1" ht="25.5" customHeight="1">
      <c r="A190" s="77"/>
      <c r="B190" s="78" t="s">
        <v>438</v>
      </c>
      <c r="C190" s="77"/>
      <c r="D190" s="115"/>
      <c r="E190" s="75"/>
      <c r="F190" s="79"/>
    </row>
    <row r="191" spans="1:6" s="80" customFormat="1" ht="25.5" customHeight="1">
      <c r="A191" s="88">
        <v>168</v>
      </c>
      <c r="B191" s="82" t="s">
        <v>319</v>
      </c>
      <c r="C191" s="98" t="s">
        <v>207</v>
      </c>
      <c r="D191" s="138" t="s">
        <v>44</v>
      </c>
      <c r="E191" s="85">
        <v>12</v>
      </c>
      <c r="F191" s="87"/>
    </row>
    <row r="192" spans="1:6" s="80" customFormat="1" ht="25.5" customHeight="1">
      <c r="A192" s="88">
        <v>169</v>
      </c>
      <c r="B192" s="82" t="s">
        <v>320</v>
      </c>
      <c r="C192" s="98" t="s">
        <v>207</v>
      </c>
      <c r="D192" s="138" t="s">
        <v>44</v>
      </c>
      <c r="E192" s="85">
        <v>13</v>
      </c>
      <c r="F192" s="87"/>
    </row>
    <row r="193" spans="1:6" s="80" customFormat="1" ht="25.5" customHeight="1">
      <c r="A193" s="88">
        <v>170</v>
      </c>
      <c r="B193" s="82" t="s">
        <v>321</v>
      </c>
      <c r="C193" s="98" t="s">
        <v>207</v>
      </c>
      <c r="D193" s="138" t="s">
        <v>44</v>
      </c>
      <c r="E193" s="85">
        <v>14</v>
      </c>
      <c r="F193" s="87"/>
    </row>
    <row r="194" spans="1:6" s="80" customFormat="1" ht="25.5" customHeight="1">
      <c r="A194" s="88">
        <v>171</v>
      </c>
      <c r="B194" s="82" t="s">
        <v>322</v>
      </c>
      <c r="C194" s="98" t="s">
        <v>207</v>
      </c>
      <c r="D194" s="138" t="s">
        <v>44</v>
      </c>
      <c r="E194" s="85">
        <v>16</v>
      </c>
      <c r="F194" s="87"/>
    </row>
    <row r="195" spans="1:6" s="80" customFormat="1" ht="25.5" customHeight="1">
      <c r="A195" s="88">
        <v>172</v>
      </c>
      <c r="B195" s="82" t="s">
        <v>323</v>
      </c>
      <c r="C195" s="98" t="s">
        <v>207</v>
      </c>
      <c r="D195" s="138" t="s">
        <v>44</v>
      </c>
      <c r="E195" s="85">
        <v>17</v>
      </c>
      <c r="F195" s="87"/>
    </row>
    <row r="196" spans="1:6" s="80" customFormat="1" ht="25.5" customHeight="1">
      <c r="A196" s="88">
        <v>173</v>
      </c>
      <c r="B196" s="82" t="s">
        <v>324</v>
      </c>
      <c r="C196" s="98" t="s">
        <v>207</v>
      </c>
      <c r="D196" s="138" t="s">
        <v>44</v>
      </c>
      <c r="E196" s="85">
        <v>18</v>
      </c>
      <c r="F196" s="87"/>
    </row>
    <row r="197" spans="1:6" s="80" customFormat="1" ht="25.5" customHeight="1">
      <c r="A197" s="88">
        <v>174</v>
      </c>
      <c r="B197" s="82" t="s">
        <v>325</v>
      </c>
      <c r="C197" s="98" t="s">
        <v>151</v>
      </c>
      <c r="D197" s="138" t="s">
        <v>47</v>
      </c>
      <c r="E197" s="85">
        <v>34</v>
      </c>
      <c r="F197" s="87"/>
    </row>
    <row r="198" spans="1:6" s="80" customFormat="1" ht="25.5" customHeight="1">
      <c r="A198" s="88">
        <v>175</v>
      </c>
      <c r="B198" s="82" t="s">
        <v>326</v>
      </c>
      <c r="C198" s="98" t="s">
        <v>151</v>
      </c>
      <c r="D198" s="138" t="s">
        <v>47</v>
      </c>
      <c r="E198" s="85">
        <v>61</v>
      </c>
      <c r="F198" s="87"/>
    </row>
    <row r="199" spans="1:6" s="80" customFormat="1" ht="25.5" customHeight="1">
      <c r="A199" s="88">
        <v>176</v>
      </c>
      <c r="B199" s="82" t="s">
        <v>327</v>
      </c>
      <c r="C199" s="98" t="s">
        <v>228</v>
      </c>
      <c r="D199" s="138" t="s">
        <v>44</v>
      </c>
      <c r="E199" s="85">
        <v>179</v>
      </c>
      <c r="F199" s="87"/>
    </row>
    <row r="200" spans="1:6" s="80" customFormat="1" ht="25.5" customHeight="1">
      <c r="A200" s="88">
        <v>177</v>
      </c>
      <c r="B200" s="82" t="s">
        <v>328</v>
      </c>
      <c r="C200" s="98" t="s">
        <v>228</v>
      </c>
      <c r="D200" s="138" t="s">
        <v>44</v>
      </c>
      <c r="E200" s="85">
        <v>183</v>
      </c>
      <c r="F200" s="87"/>
    </row>
    <row r="201" spans="1:6" s="80" customFormat="1" ht="25.5" customHeight="1">
      <c r="A201" s="88">
        <v>178</v>
      </c>
      <c r="B201" s="82" t="s">
        <v>329</v>
      </c>
      <c r="C201" s="98" t="s">
        <v>157</v>
      </c>
      <c r="D201" s="138" t="s">
        <v>47</v>
      </c>
      <c r="E201" s="85">
        <v>305</v>
      </c>
      <c r="F201" s="87"/>
    </row>
    <row r="202" spans="1:6" s="80" customFormat="1" ht="25.5" customHeight="1">
      <c r="A202" s="88">
        <v>179</v>
      </c>
      <c r="B202" s="82" t="s">
        <v>330</v>
      </c>
      <c r="C202" s="98" t="s">
        <v>232</v>
      </c>
      <c r="D202" s="138" t="s">
        <v>47</v>
      </c>
      <c r="E202" s="85">
        <v>307</v>
      </c>
      <c r="F202" s="87"/>
    </row>
    <row r="203" spans="1:6" s="80" customFormat="1" ht="25.5" customHeight="1">
      <c r="A203" s="88">
        <v>180</v>
      </c>
      <c r="B203" s="83" t="s">
        <v>331</v>
      </c>
      <c r="C203" s="100" t="s">
        <v>160</v>
      </c>
      <c r="D203" s="139" t="s">
        <v>45</v>
      </c>
      <c r="E203" s="86">
        <v>313</v>
      </c>
      <c r="F203" s="87"/>
    </row>
    <row r="204" spans="1:6" s="80" customFormat="1" ht="25.5" customHeight="1">
      <c r="A204" s="88">
        <v>181</v>
      </c>
      <c r="B204" s="83" t="s">
        <v>332</v>
      </c>
      <c r="C204" s="100" t="s">
        <v>160</v>
      </c>
      <c r="D204" s="139" t="s">
        <v>45</v>
      </c>
      <c r="E204" s="86">
        <v>314</v>
      </c>
      <c r="F204" s="87"/>
    </row>
    <row r="205" spans="1:6" s="80" customFormat="1" ht="25.5" customHeight="1">
      <c r="A205" s="88">
        <v>182</v>
      </c>
      <c r="B205" s="83" t="s">
        <v>333</v>
      </c>
      <c r="C205" s="100" t="s">
        <v>169</v>
      </c>
      <c r="D205" s="139" t="s">
        <v>45</v>
      </c>
      <c r="E205" s="86">
        <v>327</v>
      </c>
      <c r="F205" s="87"/>
    </row>
    <row r="206" spans="1:6" s="80" customFormat="1" ht="25.5" customHeight="1">
      <c r="A206" s="88">
        <v>183</v>
      </c>
      <c r="B206" s="83" t="s">
        <v>334</v>
      </c>
      <c r="C206" s="100" t="s">
        <v>169</v>
      </c>
      <c r="D206" s="139" t="s">
        <v>45</v>
      </c>
      <c r="E206" s="86">
        <v>328</v>
      </c>
      <c r="F206" s="87"/>
    </row>
    <row r="207" spans="1:6" s="80" customFormat="1" ht="25.5" customHeight="1">
      <c r="A207" s="101"/>
      <c r="B207" s="102"/>
      <c r="C207" s="131"/>
      <c r="D207" s="140"/>
      <c r="E207" s="105"/>
      <c r="F207" s="103"/>
    </row>
    <row r="208" spans="1:6" s="80" customFormat="1" ht="25.5" customHeight="1">
      <c r="A208" s="77"/>
      <c r="B208" s="78" t="s">
        <v>439</v>
      </c>
      <c r="C208" s="77"/>
      <c r="D208" s="115"/>
      <c r="E208" s="75"/>
      <c r="F208" s="79"/>
    </row>
    <row r="209" spans="1:6" s="80" customFormat="1" ht="25.5" customHeight="1">
      <c r="A209" s="88">
        <v>184</v>
      </c>
      <c r="B209" s="82" t="s">
        <v>335</v>
      </c>
      <c r="C209" s="87" t="s">
        <v>151</v>
      </c>
      <c r="D209" s="138" t="s">
        <v>47</v>
      </c>
      <c r="E209" s="85">
        <v>75</v>
      </c>
      <c r="F209" s="87"/>
    </row>
    <row r="210" spans="1:6" s="80" customFormat="1" ht="25.5" customHeight="1">
      <c r="A210" s="88">
        <v>185</v>
      </c>
      <c r="B210" s="82" t="s">
        <v>336</v>
      </c>
      <c r="C210" s="87" t="s">
        <v>151</v>
      </c>
      <c r="D210" s="138" t="s">
        <v>47</v>
      </c>
      <c r="E210" s="85">
        <v>91</v>
      </c>
      <c r="F210" s="87"/>
    </row>
    <row r="211" spans="1:6" s="80" customFormat="1" ht="25.5" customHeight="1">
      <c r="A211" s="88">
        <v>186</v>
      </c>
      <c r="B211" s="82" t="s">
        <v>337</v>
      </c>
      <c r="C211" s="87" t="s">
        <v>57</v>
      </c>
      <c r="D211" s="139" t="s">
        <v>44</v>
      </c>
      <c r="E211" s="85">
        <v>124</v>
      </c>
      <c r="F211" s="87"/>
    </row>
    <row r="212" spans="1:6" s="80" customFormat="1" ht="25.5" customHeight="1">
      <c r="A212" s="88">
        <v>187</v>
      </c>
      <c r="B212" s="82" t="s">
        <v>338</v>
      </c>
      <c r="C212" s="87" t="s">
        <v>57</v>
      </c>
      <c r="D212" s="138" t="s">
        <v>44</v>
      </c>
      <c r="E212" s="85">
        <v>138</v>
      </c>
      <c r="F212" s="87"/>
    </row>
    <row r="213" spans="1:6" s="80" customFormat="1" ht="25.5" customHeight="1">
      <c r="A213" s="88">
        <v>188</v>
      </c>
      <c r="B213" s="82" t="s">
        <v>339</v>
      </c>
      <c r="C213" s="87" t="s">
        <v>57</v>
      </c>
      <c r="D213" s="139" t="s">
        <v>44</v>
      </c>
      <c r="E213" s="85">
        <v>172</v>
      </c>
      <c r="F213" s="87"/>
    </row>
    <row r="214" spans="1:6" s="80" customFormat="1" ht="25.5" customHeight="1">
      <c r="A214" s="88">
        <v>189</v>
      </c>
      <c r="B214" s="83" t="s">
        <v>340</v>
      </c>
      <c r="C214" s="87" t="s">
        <v>57</v>
      </c>
      <c r="D214" s="139" t="s">
        <v>44</v>
      </c>
      <c r="E214" s="86">
        <v>174</v>
      </c>
      <c r="F214" s="87"/>
    </row>
    <row r="215" spans="1:6" s="80" customFormat="1" ht="25.5" customHeight="1">
      <c r="A215" s="88">
        <v>190</v>
      </c>
      <c r="B215" s="83" t="s">
        <v>341</v>
      </c>
      <c r="C215" s="100" t="s">
        <v>157</v>
      </c>
      <c r="D215" s="139" t="s">
        <v>47</v>
      </c>
      <c r="E215" s="86">
        <v>553</v>
      </c>
      <c r="F215" s="87"/>
    </row>
    <row r="216" spans="1:6" s="80" customFormat="1" ht="25.5" customHeight="1">
      <c r="A216" s="88">
        <v>191</v>
      </c>
      <c r="B216" s="82" t="s">
        <v>342</v>
      </c>
      <c r="C216" s="87" t="s">
        <v>232</v>
      </c>
      <c r="D216" s="138" t="s">
        <v>47</v>
      </c>
      <c r="E216" s="85">
        <v>555</v>
      </c>
      <c r="F216" s="87"/>
    </row>
    <row r="217" spans="1:6" s="80" customFormat="1" ht="25.5" customHeight="1">
      <c r="A217" s="88">
        <v>192</v>
      </c>
      <c r="B217" s="123" t="s">
        <v>343</v>
      </c>
      <c r="C217" s="100" t="s">
        <v>160</v>
      </c>
      <c r="D217" s="139" t="s">
        <v>45</v>
      </c>
      <c r="E217" s="86">
        <v>561</v>
      </c>
      <c r="F217" s="87"/>
    </row>
    <row r="218" spans="1:6" s="80" customFormat="1" ht="25.5" customHeight="1">
      <c r="A218" s="88">
        <v>193</v>
      </c>
      <c r="B218" s="83" t="s">
        <v>344</v>
      </c>
      <c r="C218" s="100" t="s">
        <v>162</v>
      </c>
      <c r="D218" s="139" t="s">
        <v>45</v>
      </c>
      <c r="E218" s="86">
        <v>562</v>
      </c>
      <c r="F218" s="87"/>
    </row>
    <row r="219" spans="1:6" s="80" customFormat="1" ht="25.5" customHeight="1">
      <c r="A219" s="88">
        <v>194</v>
      </c>
      <c r="B219" s="83" t="s">
        <v>345</v>
      </c>
      <c r="C219" s="100" t="s">
        <v>164</v>
      </c>
      <c r="D219" s="139" t="s">
        <v>45</v>
      </c>
      <c r="E219" s="86">
        <v>567</v>
      </c>
      <c r="F219" s="87"/>
    </row>
    <row r="220" spans="1:6" s="80" customFormat="1" ht="25.5" customHeight="1">
      <c r="A220" s="88">
        <v>195</v>
      </c>
      <c r="B220" s="123" t="s">
        <v>346</v>
      </c>
      <c r="C220" s="100" t="s">
        <v>164</v>
      </c>
      <c r="D220" s="139" t="s">
        <v>45</v>
      </c>
      <c r="E220" s="86">
        <v>568</v>
      </c>
      <c r="F220" s="87"/>
    </row>
    <row r="221" spans="1:6" s="80" customFormat="1" ht="25.5" customHeight="1">
      <c r="A221" s="88">
        <v>196</v>
      </c>
      <c r="B221" s="99" t="s">
        <v>347</v>
      </c>
      <c r="C221" s="87" t="s">
        <v>164</v>
      </c>
      <c r="D221" s="139" t="s">
        <v>45</v>
      </c>
      <c r="E221" s="86">
        <v>569</v>
      </c>
      <c r="F221" s="87"/>
    </row>
    <row r="222" spans="1:6" s="80" customFormat="1" ht="25.5" customHeight="1">
      <c r="A222" s="88">
        <v>197</v>
      </c>
      <c r="B222" s="83" t="s">
        <v>348</v>
      </c>
      <c r="C222" s="100" t="s">
        <v>169</v>
      </c>
      <c r="D222" s="139" t="s">
        <v>45</v>
      </c>
      <c r="E222" s="86">
        <v>575</v>
      </c>
      <c r="F222" s="87"/>
    </row>
    <row r="223" spans="1:6" s="80" customFormat="1" ht="25.5" customHeight="1">
      <c r="A223" s="88">
        <v>198</v>
      </c>
      <c r="B223" s="83" t="s">
        <v>349</v>
      </c>
      <c r="C223" s="100" t="s">
        <v>169</v>
      </c>
      <c r="D223" s="139" t="s">
        <v>45</v>
      </c>
      <c r="E223" s="86">
        <v>576</v>
      </c>
      <c r="F223" s="87"/>
    </row>
    <row r="224" spans="1:6" s="80" customFormat="1" ht="25.5" customHeight="1">
      <c r="A224" s="77"/>
      <c r="B224" s="78" t="s">
        <v>440</v>
      </c>
      <c r="C224" s="77"/>
      <c r="D224" s="115"/>
      <c r="E224" s="75"/>
      <c r="F224" s="79"/>
    </row>
    <row r="225" spans="1:6" s="80" customFormat="1" ht="25.5" customHeight="1">
      <c r="A225" s="88">
        <v>199</v>
      </c>
      <c r="B225" s="82" t="s">
        <v>150</v>
      </c>
      <c r="C225" s="98" t="s">
        <v>151</v>
      </c>
      <c r="D225" s="138" t="s">
        <v>47</v>
      </c>
      <c r="E225" s="85">
        <v>70</v>
      </c>
      <c r="F225" s="79"/>
    </row>
    <row r="226" spans="1:6" s="80" customFormat="1" ht="25.5" customHeight="1">
      <c r="A226" s="88">
        <v>200</v>
      </c>
      <c r="B226" s="82" t="s">
        <v>152</v>
      </c>
      <c r="C226" s="98" t="s">
        <v>151</v>
      </c>
      <c r="D226" s="138" t="s">
        <v>47</v>
      </c>
      <c r="E226" s="85">
        <v>89</v>
      </c>
      <c r="F226" s="79"/>
    </row>
    <row r="227" spans="1:6" s="80" customFormat="1" ht="25.5" customHeight="1">
      <c r="A227" s="88">
        <v>201</v>
      </c>
      <c r="B227" s="82" t="s">
        <v>153</v>
      </c>
      <c r="C227" s="98" t="s">
        <v>57</v>
      </c>
      <c r="D227" s="138" t="s">
        <v>44</v>
      </c>
      <c r="E227" s="85">
        <v>108</v>
      </c>
      <c r="F227" s="79"/>
    </row>
    <row r="228" spans="1:6" s="80" customFormat="1" ht="25.5" customHeight="1">
      <c r="A228" s="88">
        <v>202</v>
      </c>
      <c r="B228" s="82" t="s">
        <v>154</v>
      </c>
      <c r="C228" s="98" t="s">
        <v>57</v>
      </c>
      <c r="D228" s="138" t="s">
        <v>44</v>
      </c>
      <c r="E228" s="85">
        <v>120</v>
      </c>
      <c r="F228" s="79"/>
    </row>
    <row r="229" spans="1:6" s="80" customFormat="1" ht="25.5" customHeight="1">
      <c r="A229" s="88">
        <v>203</v>
      </c>
      <c r="B229" s="82" t="s">
        <v>155</v>
      </c>
      <c r="C229" s="98" t="s">
        <v>57</v>
      </c>
      <c r="D229" s="138" t="s">
        <v>44</v>
      </c>
      <c r="E229" s="85">
        <v>301</v>
      </c>
      <c r="F229" s="79"/>
    </row>
    <row r="230" spans="1:6" s="80" customFormat="1" ht="25.5" customHeight="1">
      <c r="A230" s="88">
        <v>204</v>
      </c>
      <c r="B230" s="82" t="s">
        <v>156</v>
      </c>
      <c r="C230" s="98" t="s">
        <v>157</v>
      </c>
      <c r="D230" s="138" t="s">
        <v>47</v>
      </c>
      <c r="E230" s="85">
        <v>987</v>
      </c>
      <c r="F230" s="79"/>
    </row>
    <row r="231" spans="1:6" s="80" customFormat="1" ht="25.5" customHeight="1">
      <c r="A231" s="88">
        <v>205</v>
      </c>
      <c r="B231" s="82" t="s">
        <v>158</v>
      </c>
      <c r="C231" s="98" t="s">
        <v>157</v>
      </c>
      <c r="D231" s="138" t="s">
        <v>47</v>
      </c>
      <c r="E231" s="85">
        <v>988</v>
      </c>
      <c r="F231" s="79"/>
    </row>
    <row r="232" spans="1:6" s="80" customFormat="1" ht="25.5" customHeight="1">
      <c r="A232" s="88">
        <v>206</v>
      </c>
      <c r="B232" s="83" t="s">
        <v>159</v>
      </c>
      <c r="C232" s="100" t="s">
        <v>160</v>
      </c>
      <c r="D232" s="139" t="s">
        <v>45</v>
      </c>
      <c r="E232" s="86">
        <v>995</v>
      </c>
      <c r="F232" s="79"/>
    </row>
    <row r="233" spans="1:6" s="80" customFormat="1" ht="25.5" customHeight="1">
      <c r="A233" s="88">
        <v>207</v>
      </c>
      <c r="B233" s="99" t="s">
        <v>161</v>
      </c>
      <c r="C233" s="96" t="s">
        <v>162</v>
      </c>
      <c r="D233" s="139" t="s">
        <v>45</v>
      </c>
      <c r="E233" s="86">
        <v>996</v>
      </c>
      <c r="F233" s="79"/>
    </row>
    <row r="234" spans="1:6" s="80" customFormat="1" ht="25.5" customHeight="1">
      <c r="A234" s="88">
        <v>208</v>
      </c>
      <c r="B234" s="123" t="s">
        <v>163</v>
      </c>
      <c r="C234" s="100" t="s">
        <v>164</v>
      </c>
      <c r="D234" s="139" t="s">
        <v>45</v>
      </c>
      <c r="E234" s="86">
        <v>1001</v>
      </c>
      <c r="F234" s="79"/>
    </row>
    <row r="235" spans="1:6" s="80" customFormat="1" ht="25.5" customHeight="1">
      <c r="A235" s="88">
        <v>209</v>
      </c>
      <c r="B235" s="83" t="s">
        <v>165</v>
      </c>
      <c r="C235" s="100" t="s">
        <v>164</v>
      </c>
      <c r="D235" s="139" t="s">
        <v>45</v>
      </c>
      <c r="E235" s="86">
        <v>1002</v>
      </c>
      <c r="F235" s="79"/>
    </row>
    <row r="236" spans="1:6" s="80" customFormat="1" ht="25.5" customHeight="1">
      <c r="A236" s="88">
        <v>210</v>
      </c>
      <c r="B236" s="123" t="s">
        <v>166</v>
      </c>
      <c r="C236" s="100" t="s">
        <v>167</v>
      </c>
      <c r="D236" s="139" t="s">
        <v>45</v>
      </c>
      <c r="E236" s="86">
        <v>1009</v>
      </c>
      <c r="F236" s="79"/>
    </row>
    <row r="237" spans="1:6" s="80" customFormat="1" ht="25.5" customHeight="1">
      <c r="A237" s="88">
        <v>211</v>
      </c>
      <c r="B237" s="83" t="s">
        <v>168</v>
      </c>
      <c r="C237" s="100" t="s">
        <v>169</v>
      </c>
      <c r="D237" s="139" t="s">
        <v>45</v>
      </c>
      <c r="E237" s="86">
        <v>1010</v>
      </c>
      <c r="F237" s="79"/>
    </row>
    <row r="238" spans="1:6" s="80" customFormat="1" ht="25.5" customHeight="1">
      <c r="A238" s="77"/>
      <c r="B238" s="78" t="s">
        <v>441</v>
      </c>
      <c r="C238" s="77"/>
      <c r="D238" s="115"/>
      <c r="E238" s="75"/>
      <c r="F238" s="79"/>
    </row>
    <row r="239" spans="1:6" s="80" customFormat="1" ht="25.5" customHeight="1">
      <c r="A239" s="88">
        <v>212</v>
      </c>
      <c r="B239" s="83" t="s">
        <v>350</v>
      </c>
      <c r="C239" s="87" t="s">
        <v>57</v>
      </c>
      <c r="D239" s="139" t="s">
        <v>44</v>
      </c>
      <c r="E239" s="86">
        <v>78</v>
      </c>
      <c r="F239" s="87"/>
    </row>
    <row r="240" spans="1:6" s="80" customFormat="1" ht="25.5" customHeight="1">
      <c r="A240" s="88">
        <v>213</v>
      </c>
      <c r="B240" s="82" t="s">
        <v>351</v>
      </c>
      <c r="C240" s="98" t="s">
        <v>57</v>
      </c>
      <c r="D240" s="138" t="s">
        <v>44</v>
      </c>
      <c r="E240" s="85">
        <v>140</v>
      </c>
      <c r="F240" s="87"/>
    </row>
    <row r="241" spans="1:6" s="80" customFormat="1" ht="25.5" customHeight="1">
      <c r="A241" s="88">
        <v>214</v>
      </c>
      <c r="B241" s="82" t="s">
        <v>352</v>
      </c>
      <c r="C241" s="98" t="s">
        <v>157</v>
      </c>
      <c r="D241" s="138" t="s">
        <v>47</v>
      </c>
      <c r="E241" s="85">
        <v>863</v>
      </c>
      <c r="F241" s="87"/>
    </row>
    <row r="242" spans="1:6" s="80" customFormat="1" ht="25.5" customHeight="1">
      <c r="A242" s="88">
        <v>215</v>
      </c>
      <c r="B242" s="134" t="s">
        <v>353</v>
      </c>
      <c r="C242" s="149" t="s">
        <v>232</v>
      </c>
      <c r="D242" s="145" t="s">
        <v>47</v>
      </c>
      <c r="E242" s="135">
        <v>865</v>
      </c>
      <c r="F242" s="87"/>
    </row>
    <row r="243" spans="1:6" s="80" customFormat="1" ht="25.5" customHeight="1">
      <c r="A243" s="88">
        <v>216</v>
      </c>
      <c r="B243" s="82" t="s">
        <v>354</v>
      </c>
      <c r="C243" s="98" t="s">
        <v>57</v>
      </c>
      <c r="D243" s="138" t="s">
        <v>44</v>
      </c>
      <c r="E243" s="85">
        <v>867</v>
      </c>
      <c r="F243" s="87"/>
    </row>
    <row r="244" spans="1:6" s="80" customFormat="1" ht="25.5" customHeight="1">
      <c r="A244" s="88">
        <v>217</v>
      </c>
      <c r="B244" s="123" t="s">
        <v>355</v>
      </c>
      <c r="C244" s="100" t="s">
        <v>162</v>
      </c>
      <c r="D244" s="139" t="s">
        <v>45</v>
      </c>
      <c r="E244" s="86">
        <v>871</v>
      </c>
      <c r="F244" s="87"/>
    </row>
    <row r="245" spans="1:6" s="80" customFormat="1" ht="25.5" customHeight="1">
      <c r="A245" s="88">
        <v>218</v>
      </c>
      <c r="B245" s="83" t="s">
        <v>356</v>
      </c>
      <c r="C245" s="100" t="s">
        <v>162</v>
      </c>
      <c r="D245" s="139" t="s">
        <v>45</v>
      </c>
      <c r="E245" s="86">
        <v>872</v>
      </c>
      <c r="F245" s="87"/>
    </row>
    <row r="246" spans="1:6" s="80" customFormat="1" ht="25.5" customHeight="1">
      <c r="A246" s="88">
        <v>219</v>
      </c>
      <c r="B246" s="83" t="s">
        <v>357</v>
      </c>
      <c r="C246" s="100" t="s">
        <v>288</v>
      </c>
      <c r="D246" s="139" t="s">
        <v>45</v>
      </c>
      <c r="E246" s="86">
        <v>877</v>
      </c>
      <c r="F246" s="87"/>
    </row>
    <row r="247" spans="1:6" s="80" customFormat="1" ht="25.5" customHeight="1">
      <c r="A247" s="88">
        <v>220</v>
      </c>
      <c r="B247" s="123" t="s">
        <v>358</v>
      </c>
      <c r="C247" s="100" t="s">
        <v>288</v>
      </c>
      <c r="D247" s="139" t="s">
        <v>45</v>
      </c>
      <c r="E247" s="86">
        <v>878</v>
      </c>
      <c r="F247" s="87"/>
    </row>
    <row r="248" spans="1:6" s="80" customFormat="1" ht="25.5" customHeight="1">
      <c r="A248" s="101">
        <v>221</v>
      </c>
      <c r="B248" s="162" t="s">
        <v>359</v>
      </c>
      <c r="C248" s="131" t="s">
        <v>167</v>
      </c>
      <c r="D248" s="140" t="s">
        <v>45</v>
      </c>
      <c r="E248" s="105">
        <v>885</v>
      </c>
      <c r="F248" s="103"/>
    </row>
    <row r="249" spans="1:6" s="80" customFormat="1" ht="25.5" customHeight="1">
      <c r="A249" s="88">
        <v>222</v>
      </c>
      <c r="B249" s="123" t="s">
        <v>360</v>
      </c>
      <c r="C249" s="100" t="s">
        <v>169</v>
      </c>
      <c r="D249" s="139" t="s">
        <v>45</v>
      </c>
      <c r="E249" s="86">
        <v>886</v>
      </c>
      <c r="F249" s="87"/>
    </row>
    <row r="250" spans="1:6" s="80" customFormat="1" ht="25.5" customHeight="1">
      <c r="A250" s="88">
        <v>223</v>
      </c>
      <c r="B250" s="82" t="s">
        <v>361</v>
      </c>
      <c r="C250" s="98" t="s">
        <v>162</v>
      </c>
      <c r="D250" s="138" t="s">
        <v>45</v>
      </c>
      <c r="E250" s="85">
        <v>890</v>
      </c>
      <c r="F250" s="87"/>
    </row>
    <row r="251" spans="1:6" s="80" customFormat="1" ht="25.5" customHeight="1">
      <c r="A251" s="77"/>
      <c r="B251" s="78" t="s">
        <v>442</v>
      </c>
      <c r="C251" s="77"/>
      <c r="D251" s="115"/>
      <c r="E251" s="75"/>
      <c r="F251" s="79"/>
    </row>
    <row r="252" spans="1:6" s="80" customFormat="1" ht="25.5" customHeight="1">
      <c r="A252" s="88">
        <v>224</v>
      </c>
      <c r="B252" s="82" t="s">
        <v>362</v>
      </c>
      <c r="C252" s="98" t="s">
        <v>11</v>
      </c>
      <c r="D252" s="138" t="s">
        <v>44</v>
      </c>
      <c r="E252" s="85">
        <v>54</v>
      </c>
      <c r="F252" s="87"/>
    </row>
    <row r="253" spans="1:6" s="80" customFormat="1" ht="25.5" customHeight="1">
      <c r="A253" s="88">
        <v>225</v>
      </c>
      <c r="B253" s="82" t="s">
        <v>363</v>
      </c>
      <c r="C253" s="98" t="s">
        <v>151</v>
      </c>
      <c r="D253" s="138" t="s">
        <v>47</v>
      </c>
      <c r="E253" s="85">
        <v>58</v>
      </c>
      <c r="F253" s="87"/>
    </row>
    <row r="254" spans="1:6" s="80" customFormat="1" ht="25.5" customHeight="1">
      <c r="A254" s="88">
        <v>226</v>
      </c>
      <c r="B254" s="83" t="s">
        <v>364</v>
      </c>
      <c r="C254" s="87" t="s">
        <v>57</v>
      </c>
      <c r="D254" s="139" t="s">
        <v>44</v>
      </c>
      <c r="E254" s="86">
        <v>62</v>
      </c>
      <c r="F254" s="87"/>
    </row>
    <row r="255" spans="1:6" s="80" customFormat="1" ht="25.5" customHeight="1">
      <c r="A255" s="88">
        <v>227</v>
      </c>
      <c r="B255" s="82" t="s">
        <v>365</v>
      </c>
      <c r="C255" s="98" t="s">
        <v>57</v>
      </c>
      <c r="D255" s="138" t="s">
        <v>44</v>
      </c>
      <c r="E255" s="85">
        <v>168</v>
      </c>
      <c r="F255" s="87"/>
    </row>
    <row r="256" spans="1:6" s="80" customFormat="1" ht="25.5" customHeight="1">
      <c r="A256" s="88">
        <v>228</v>
      </c>
      <c r="B256" s="82" t="s">
        <v>366</v>
      </c>
      <c r="C256" s="98" t="s">
        <v>228</v>
      </c>
      <c r="D256" s="138" t="s">
        <v>44</v>
      </c>
      <c r="E256" s="85">
        <v>181</v>
      </c>
      <c r="F256" s="87"/>
    </row>
    <row r="257" spans="1:6" s="80" customFormat="1" ht="25.5" customHeight="1">
      <c r="A257" s="88">
        <v>229</v>
      </c>
      <c r="B257" s="82" t="s">
        <v>367</v>
      </c>
      <c r="C257" s="98" t="s">
        <v>157</v>
      </c>
      <c r="D257" s="138" t="s">
        <v>47</v>
      </c>
      <c r="E257" s="85">
        <v>492</v>
      </c>
      <c r="F257" s="87"/>
    </row>
    <row r="258" spans="1:6" s="80" customFormat="1" ht="25.5" customHeight="1">
      <c r="A258" s="88">
        <v>230</v>
      </c>
      <c r="B258" s="83" t="s">
        <v>368</v>
      </c>
      <c r="C258" s="87" t="s">
        <v>232</v>
      </c>
      <c r="D258" s="139" t="s">
        <v>47</v>
      </c>
      <c r="E258" s="86">
        <v>741</v>
      </c>
      <c r="F258" s="87"/>
    </row>
    <row r="259" spans="1:6" s="80" customFormat="1" ht="25.5" customHeight="1">
      <c r="A259" s="88">
        <v>231</v>
      </c>
      <c r="B259" s="82" t="s">
        <v>369</v>
      </c>
      <c r="C259" s="98" t="s">
        <v>57</v>
      </c>
      <c r="D259" s="138" t="s">
        <v>44</v>
      </c>
      <c r="E259" s="85">
        <v>743</v>
      </c>
      <c r="F259" s="87"/>
    </row>
    <row r="260" spans="1:6" s="80" customFormat="1" ht="25.5" customHeight="1">
      <c r="A260" s="88">
        <v>232</v>
      </c>
      <c r="B260" s="82" t="s">
        <v>370</v>
      </c>
      <c r="C260" s="98" t="s">
        <v>69</v>
      </c>
      <c r="D260" s="138" t="s">
        <v>44</v>
      </c>
      <c r="E260" s="85">
        <v>746</v>
      </c>
      <c r="F260" s="87"/>
    </row>
    <row r="261" spans="1:6" s="80" customFormat="1" ht="25.5" customHeight="1">
      <c r="A261" s="88">
        <v>233</v>
      </c>
      <c r="B261" s="83" t="s">
        <v>371</v>
      </c>
      <c r="C261" s="100" t="s">
        <v>162</v>
      </c>
      <c r="D261" s="139" t="s">
        <v>45</v>
      </c>
      <c r="E261" s="86">
        <v>747</v>
      </c>
      <c r="F261" s="87"/>
    </row>
    <row r="262" spans="1:6" s="80" customFormat="1" ht="25.5" customHeight="1">
      <c r="A262" s="88">
        <v>234</v>
      </c>
      <c r="B262" s="83" t="s">
        <v>372</v>
      </c>
      <c r="C262" s="100" t="s">
        <v>288</v>
      </c>
      <c r="D262" s="139" t="s">
        <v>45</v>
      </c>
      <c r="E262" s="86">
        <v>753</v>
      </c>
      <c r="F262" s="87"/>
    </row>
    <row r="263" spans="1:6" s="80" customFormat="1" ht="25.5" customHeight="1">
      <c r="A263" s="88">
        <v>235</v>
      </c>
      <c r="B263" s="83" t="s">
        <v>373</v>
      </c>
      <c r="C263" s="100" t="s">
        <v>169</v>
      </c>
      <c r="D263" s="139" t="s">
        <v>45</v>
      </c>
      <c r="E263" s="86">
        <v>761</v>
      </c>
      <c r="F263" s="87"/>
    </row>
    <row r="264" spans="1:6" s="80" customFormat="1" ht="25.5" customHeight="1">
      <c r="A264" s="88">
        <v>236</v>
      </c>
      <c r="B264" s="83" t="s">
        <v>374</v>
      </c>
      <c r="C264" s="100" t="s">
        <v>167</v>
      </c>
      <c r="D264" s="139" t="s">
        <v>45</v>
      </c>
      <c r="E264" s="86">
        <v>762</v>
      </c>
      <c r="F264" s="87"/>
    </row>
    <row r="265" spans="1:6" s="80" customFormat="1" ht="25.5" customHeight="1">
      <c r="A265" s="77"/>
      <c r="B265" s="78" t="s">
        <v>443</v>
      </c>
      <c r="C265" s="77"/>
      <c r="D265" s="115"/>
      <c r="E265" s="75"/>
      <c r="F265" s="79"/>
    </row>
    <row r="266" spans="1:6" s="80" customFormat="1" ht="25.5" customHeight="1">
      <c r="A266" s="88">
        <v>237</v>
      </c>
      <c r="B266" s="82" t="s">
        <v>375</v>
      </c>
      <c r="C266" s="98" t="s">
        <v>207</v>
      </c>
      <c r="D266" s="138" t="s">
        <v>44</v>
      </c>
      <c r="E266" s="85">
        <v>19</v>
      </c>
      <c r="F266" s="87"/>
    </row>
    <row r="267" spans="1:6" s="80" customFormat="1" ht="25.5" customHeight="1">
      <c r="A267" s="88">
        <v>238</v>
      </c>
      <c r="B267" s="82" t="s">
        <v>376</v>
      </c>
      <c r="C267" s="98" t="s">
        <v>57</v>
      </c>
      <c r="D267" s="138" t="s">
        <v>44</v>
      </c>
      <c r="E267" s="85">
        <v>44</v>
      </c>
      <c r="F267" s="87"/>
    </row>
    <row r="268" spans="1:6" s="80" customFormat="1" ht="25.5" customHeight="1">
      <c r="A268" s="88">
        <v>239</v>
      </c>
      <c r="B268" s="82" t="s">
        <v>377</v>
      </c>
      <c r="C268" s="124" t="s">
        <v>57</v>
      </c>
      <c r="D268" s="138" t="s">
        <v>44</v>
      </c>
      <c r="E268" s="85">
        <v>53</v>
      </c>
      <c r="F268" s="87"/>
    </row>
    <row r="269" spans="1:6" s="80" customFormat="1" ht="25.5" customHeight="1">
      <c r="A269" s="88">
        <v>240</v>
      </c>
      <c r="B269" s="82" t="s">
        <v>378</v>
      </c>
      <c r="C269" s="98" t="s">
        <v>57</v>
      </c>
      <c r="D269" s="138" t="s">
        <v>44</v>
      </c>
      <c r="E269" s="85">
        <v>126</v>
      </c>
      <c r="F269" s="87"/>
    </row>
    <row r="270" spans="1:6" s="80" customFormat="1" ht="25.5" customHeight="1">
      <c r="A270" s="88">
        <v>241</v>
      </c>
      <c r="B270" s="82" t="s">
        <v>379</v>
      </c>
      <c r="C270" s="98" t="s">
        <v>57</v>
      </c>
      <c r="D270" s="138" t="s">
        <v>44</v>
      </c>
      <c r="E270" s="85">
        <v>136</v>
      </c>
      <c r="F270" s="87"/>
    </row>
    <row r="271" spans="1:6" s="80" customFormat="1" ht="25.5" customHeight="1">
      <c r="A271" s="88">
        <v>242</v>
      </c>
      <c r="B271" s="83" t="s">
        <v>380</v>
      </c>
      <c r="C271" s="87" t="s">
        <v>57</v>
      </c>
      <c r="D271" s="139" t="s">
        <v>44</v>
      </c>
      <c r="E271" s="86">
        <v>194</v>
      </c>
      <c r="F271" s="87"/>
    </row>
    <row r="272" spans="1:6" s="80" customFormat="1" ht="25.5" customHeight="1">
      <c r="A272" s="88">
        <v>243</v>
      </c>
      <c r="B272" s="82" t="s">
        <v>381</v>
      </c>
      <c r="C272" s="98" t="s">
        <v>157</v>
      </c>
      <c r="D272" s="138" t="s">
        <v>47</v>
      </c>
      <c r="E272" s="85">
        <v>801</v>
      </c>
      <c r="F272" s="87"/>
    </row>
    <row r="273" spans="1:6" s="80" customFormat="1" ht="25.5" customHeight="1">
      <c r="A273" s="88">
        <v>244</v>
      </c>
      <c r="B273" s="125" t="s">
        <v>382</v>
      </c>
      <c r="C273" s="98" t="s">
        <v>157</v>
      </c>
      <c r="D273" s="138" t="s">
        <v>47</v>
      </c>
      <c r="E273" s="85">
        <v>802</v>
      </c>
      <c r="F273" s="87"/>
    </row>
    <row r="274" spans="1:6" s="80" customFormat="1" ht="25.5" customHeight="1">
      <c r="A274" s="88">
        <v>245</v>
      </c>
      <c r="B274" s="83" t="s">
        <v>383</v>
      </c>
      <c r="C274" s="100" t="s">
        <v>162</v>
      </c>
      <c r="D274" s="139" t="s">
        <v>45</v>
      </c>
      <c r="E274" s="86">
        <v>809</v>
      </c>
      <c r="F274" s="87"/>
    </row>
    <row r="275" spans="1:6" s="80" customFormat="1" ht="25.5" customHeight="1">
      <c r="A275" s="88">
        <v>246</v>
      </c>
      <c r="B275" s="83" t="s">
        <v>384</v>
      </c>
      <c r="C275" s="100" t="s">
        <v>162</v>
      </c>
      <c r="D275" s="139" t="s">
        <v>45</v>
      </c>
      <c r="E275" s="86">
        <v>810</v>
      </c>
      <c r="F275" s="87"/>
    </row>
    <row r="276" spans="1:6" s="80" customFormat="1" ht="25.5" customHeight="1">
      <c r="A276" s="88">
        <v>247</v>
      </c>
      <c r="B276" s="83" t="s">
        <v>385</v>
      </c>
      <c r="C276" s="100" t="s">
        <v>162</v>
      </c>
      <c r="D276" s="139" t="s">
        <v>45</v>
      </c>
      <c r="E276" s="86">
        <v>811</v>
      </c>
      <c r="F276" s="87"/>
    </row>
    <row r="277" spans="1:6" s="80" customFormat="1" ht="25.5" customHeight="1">
      <c r="A277" s="88">
        <v>248</v>
      </c>
      <c r="B277" s="83" t="s">
        <v>386</v>
      </c>
      <c r="C277" s="100" t="s">
        <v>162</v>
      </c>
      <c r="D277" s="139" t="s">
        <v>45</v>
      </c>
      <c r="E277" s="86">
        <v>812</v>
      </c>
      <c r="F277" s="87"/>
    </row>
    <row r="278" spans="1:6" s="80" customFormat="1" ht="25.5" customHeight="1">
      <c r="A278" s="88">
        <v>249</v>
      </c>
      <c r="B278" s="83" t="s">
        <v>387</v>
      </c>
      <c r="C278" s="100" t="s">
        <v>288</v>
      </c>
      <c r="D278" s="139" t="s">
        <v>45</v>
      </c>
      <c r="E278" s="86">
        <v>815</v>
      </c>
      <c r="F278" s="87"/>
    </row>
    <row r="279" spans="1:6" s="80" customFormat="1" ht="25.5" customHeight="1">
      <c r="A279" s="88">
        <v>250</v>
      </c>
      <c r="B279" s="83" t="s">
        <v>388</v>
      </c>
      <c r="C279" s="100" t="s">
        <v>288</v>
      </c>
      <c r="D279" s="139" t="s">
        <v>45</v>
      </c>
      <c r="E279" s="86">
        <v>816</v>
      </c>
      <c r="F279" s="87"/>
    </row>
    <row r="280" spans="1:6" s="80" customFormat="1" ht="25.5" customHeight="1">
      <c r="A280" s="88">
        <v>251</v>
      </c>
      <c r="B280" s="83" t="s">
        <v>389</v>
      </c>
      <c r="C280" s="100" t="s">
        <v>169</v>
      </c>
      <c r="D280" s="139" t="s">
        <v>45</v>
      </c>
      <c r="E280" s="86">
        <v>823</v>
      </c>
      <c r="F280" s="87"/>
    </row>
    <row r="281" spans="1:6" s="80" customFormat="1" ht="25.5" customHeight="1">
      <c r="A281" s="88">
        <v>252</v>
      </c>
      <c r="B281" s="83" t="s">
        <v>390</v>
      </c>
      <c r="C281" s="100" t="s">
        <v>167</v>
      </c>
      <c r="D281" s="139" t="s">
        <v>45</v>
      </c>
      <c r="E281" s="86">
        <v>824</v>
      </c>
      <c r="F281" s="87"/>
    </row>
    <row r="282" spans="1:6" s="80" customFormat="1" ht="25.5" customHeight="1">
      <c r="A282" s="88">
        <v>253</v>
      </c>
      <c r="B282" s="82" t="s">
        <v>391</v>
      </c>
      <c r="C282" s="98" t="s">
        <v>162</v>
      </c>
      <c r="D282" s="138" t="s">
        <v>45</v>
      </c>
      <c r="E282" s="85">
        <v>829</v>
      </c>
      <c r="F282" s="87"/>
    </row>
    <row r="283" spans="1:6" s="80" customFormat="1" ht="25.5" customHeight="1">
      <c r="A283" s="77"/>
      <c r="B283" s="78" t="s">
        <v>444</v>
      </c>
      <c r="C283" s="77"/>
      <c r="D283" s="115"/>
      <c r="E283" s="75"/>
      <c r="F283" s="79"/>
    </row>
    <row r="284" spans="1:6" s="80" customFormat="1" ht="25.5" customHeight="1">
      <c r="A284" s="88">
        <v>254</v>
      </c>
      <c r="B284" s="126" t="s">
        <v>392</v>
      </c>
      <c r="C284" s="127" t="s">
        <v>207</v>
      </c>
      <c r="D284" s="146" t="s">
        <v>44</v>
      </c>
      <c r="E284" s="128">
        <v>22</v>
      </c>
      <c r="F284" s="87"/>
    </row>
    <row r="285" spans="1:6" s="80" customFormat="1" ht="25.5" customHeight="1">
      <c r="A285" s="88">
        <v>255</v>
      </c>
      <c r="B285" s="126" t="s">
        <v>393</v>
      </c>
      <c r="C285" s="127" t="s">
        <v>11</v>
      </c>
      <c r="D285" s="146" t="s">
        <v>44</v>
      </c>
      <c r="E285" s="128">
        <v>66</v>
      </c>
      <c r="F285" s="87"/>
    </row>
    <row r="286" spans="1:6" s="80" customFormat="1" ht="25.5" customHeight="1">
      <c r="A286" s="88">
        <v>256</v>
      </c>
      <c r="B286" s="126" t="s">
        <v>394</v>
      </c>
      <c r="C286" s="129" t="s">
        <v>69</v>
      </c>
      <c r="D286" s="147" t="s">
        <v>44</v>
      </c>
      <c r="E286" s="130">
        <v>560</v>
      </c>
      <c r="F286" s="87"/>
    </row>
    <row r="287" spans="1:6" s="80" customFormat="1" ht="25.5" customHeight="1">
      <c r="A287" s="88">
        <v>257</v>
      </c>
      <c r="B287" s="82" t="s">
        <v>395</v>
      </c>
      <c r="C287" s="98" t="s">
        <v>157</v>
      </c>
      <c r="D287" s="138" t="s">
        <v>47</v>
      </c>
      <c r="E287" s="120">
        <v>677</v>
      </c>
      <c r="F287" s="87"/>
    </row>
    <row r="288" spans="1:6" s="80" customFormat="1" ht="25.5" customHeight="1">
      <c r="A288" s="88">
        <v>258</v>
      </c>
      <c r="B288" s="83" t="s">
        <v>396</v>
      </c>
      <c r="C288" s="100" t="s">
        <v>162</v>
      </c>
      <c r="D288" s="139" t="s">
        <v>45</v>
      </c>
      <c r="E288" s="86">
        <v>685</v>
      </c>
      <c r="F288" s="87"/>
    </row>
    <row r="289" spans="1:6" s="80" customFormat="1" ht="25.5" customHeight="1">
      <c r="A289" s="101">
        <v>259</v>
      </c>
      <c r="B289" s="102" t="s">
        <v>397</v>
      </c>
      <c r="C289" s="131" t="s">
        <v>288</v>
      </c>
      <c r="D289" s="140" t="s">
        <v>45</v>
      </c>
      <c r="E289" s="105">
        <v>691</v>
      </c>
      <c r="F289" s="103"/>
    </row>
    <row r="290" spans="1:6" s="80" customFormat="1" ht="25.5" customHeight="1">
      <c r="A290" s="88">
        <v>260</v>
      </c>
      <c r="B290" s="83" t="s">
        <v>398</v>
      </c>
      <c r="C290" s="100" t="s">
        <v>288</v>
      </c>
      <c r="D290" s="139" t="s">
        <v>45</v>
      </c>
      <c r="E290" s="86">
        <v>692</v>
      </c>
      <c r="F290" s="87"/>
    </row>
    <row r="291" spans="1:6" s="80" customFormat="1" ht="25.5" customHeight="1">
      <c r="A291" s="88">
        <v>261</v>
      </c>
      <c r="B291" s="83" t="s">
        <v>399</v>
      </c>
      <c r="C291" s="100" t="s">
        <v>169</v>
      </c>
      <c r="D291" s="139" t="s">
        <v>45</v>
      </c>
      <c r="E291" s="86">
        <v>699</v>
      </c>
      <c r="F291" s="87"/>
    </row>
    <row r="292" spans="1:6" s="80" customFormat="1" ht="25.5" customHeight="1">
      <c r="A292" s="88">
        <v>262</v>
      </c>
      <c r="B292" s="83" t="s">
        <v>400</v>
      </c>
      <c r="C292" s="100" t="s">
        <v>167</v>
      </c>
      <c r="D292" s="139" t="s">
        <v>45</v>
      </c>
      <c r="E292" s="86">
        <v>700</v>
      </c>
      <c r="F292" s="87"/>
    </row>
    <row r="293" spans="1:6" s="80" customFormat="1" ht="25.5" customHeight="1">
      <c r="A293" s="88">
        <v>263</v>
      </c>
      <c r="B293" s="126" t="s">
        <v>401</v>
      </c>
      <c r="C293" s="127" t="s">
        <v>162</v>
      </c>
      <c r="D293" s="146" t="s">
        <v>45</v>
      </c>
      <c r="E293" s="128">
        <v>704</v>
      </c>
      <c r="F293" s="87"/>
    </row>
    <row r="294" spans="1:6" s="80" customFormat="1" ht="25.5" customHeight="1">
      <c r="A294" s="88">
        <v>264</v>
      </c>
      <c r="B294" s="126" t="s">
        <v>402</v>
      </c>
      <c r="C294" s="127" t="s">
        <v>162</v>
      </c>
      <c r="D294" s="146" t="s">
        <v>45</v>
      </c>
      <c r="E294" s="128">
        <v>705</v>
      </c>
      <c r="F294" s="87"/>
    </row>
    <row r="295" spans="1:6" s="80" customFormat="1" ht="25.5" customHeight="1">
      <c r="A295" s="88">
        <v>265</v>
      </c>
      <c r="B295" s="126" t="s">
        <v>403</v>
      </c>
      <c r="C295" s="127" t="s">
        <v>11</v>
      </c>
      <c r="D295" s="146" t="s">
        <v>44</v>
      </c>
      <c r="E295" s="128">
        <v>745</v>
      </c>
      <c r="F295" s="87"/>
    </row>
    <row r="296" spans="1:6" s="80" customFormat="1" ht="25.5" customHeight="1">
      <c r="A296" s="77"/>
      <c r="B296" s="78" t="s">
        <v>445</v>
      </c>
      <c r="C296" s="77"/>
      <c r="D296" s="115"/>
      <c r="E296" s="75"/>
      <c r="F296" s="79"/>
    </row>
    <row r="297" spans="1:6" s="80" customFormat="1" ht="25.5" customHeight="1">
      <c r="A297" s="88">
        <v>266</v>
      </c>
      <c r="B297" s="82" t="s">
        <v>404</v>
      </c>
      <c r="C297" s="98" t="s">
        <v>151</v>
      </c>
      <c r="D297" s="138" t="s">
        <v>47</v>
      </c>
      <c r="E297" s="85">
        <v>99</v>
      </c>
      <c r="F297" s="87"/>
    </row>
    <row r="298" spans="1:6" s="80" customFormat="1" ht="25.5" customHeight="1">
      <c r="A298" s="88">
        <v>267</v>
      </c>
      <c r="B298" s="82" t="s">
        <v>405</v>
      </c>
      <c r="C298" s="98" t="s">
        <v>57</v>
      </c>
      <c r="D298" s="138" t="s">
        <v>44</v>
      </c>
      <c r="E298" s="85">
        <v>108</v>
      </c>
      <c r="F298" s="87"/>
    </row>
    <row r="299" spans="1:6" s="80" customFormat="1" ht="25.5" customHeight="1">
      <c r="A299" s="88">
        <v>268</v>
      </c>
      <c r="B299" s="82" t="s">
        <v>406</v>
      </c>
      <c r="C299" s="98" t="s">
        <v>228</v>
      </c>
      <c r="D299" s="138" t="s">
        <v>44</v>
      </c>
      <c r="E299" s="85">
        <v>159</v>
      </c>
      <c r="F299" s="87"/>
    </row>
    <row r="300" spans="1:6" s="80" customFormat="1" ht="25.5" customHeight="1">
      <c r="A300" s="88">
        <v>269</v>
      </c>
      <c r="B300" s="82" t="s">
        <v>407</v>
      </c>
      <c r="C300" s="98" t="s">
        <v>228</v>
      </c>
      <c r="D300" s="138" t="s">
        <v>44</v>
      </c>
      <c r="E300" s="85">
        <v>163</v>
      </c>
      <c r="F300" s="87"/>
    </row>
    <row r="301" spans="1:6" s="80" customFormat="1" ht="25.5" customHeight="1">
      <c r="A301" s="88">
        <v>270</v>
      </c>
      <c r="B301" s="82" t="s">
        <v>408</v>
      </c>
      <c r="C301" s="98" t="s">
        <v>228</v>
      </c>
      <c r="D301" s="138" t="s">
        <v>44</v>
      </c>
      <c r="E301" s="85">
        <v>171</v>
      </c>
      <c r="F301" s="87"/>
    </row>
    <row r="302" spans="1:6" s="80" customFormat="1" ht="25.5" customHeight="1">
      <c r="A302" s="88">
        <v>271</v>
      </c>
      <c r="B302" s="83" t="s">
        <v>409</v>
      </c>
      <c r="C302" s="87" t="s">
        <v>57</v>
      </c>
      <c r="D302" s="139" t="s">
        <v>44</v>
      </c>
      <c r="E302" s="86">
        <v>176</v>
      </c>
      <c r="F302" s="87"/>
    </row>
    <row r="303" spans="1:6" s="80" customFormat="1" ht="25.5" customHeight="1">
      <c r="A303" s="88">
        <v>272</v>
      </c>
      <c r="B303" s="82" t="s">
        <v>410</v>
      </c>
      <c r="C303" s="98" t="s">
        <v>57</v>
      </c>
      <c r="D303" s="138" t="s">
        <v>44</v>
      </c>
      <c r="E303" s="85">
        <v>188</v>
      </c>
      <c r="F303" s="87"/>
    </row>
    <row r="304" spans="1:6" s="80" customFormat="1" ht="25.5" customHeight="1">
      <c r="A304" s="88">
        <v>273</v>
      </c>
      <c r="B304" s="82" t="s">
        <v>411</v>
      </c>
      <c r="C304" s="98" t="s">
        <v>412</v>
      </c>
      <c r="D304" s="138" t="s">
        <v>44</v>
      </c>
      <c r="E304" s="85">
        <v>191</v>
      </c>
      <c r="F304" s="87"/>
    </row>
    <row r="305" spans="1:6" s="80" customFormat="1" ht="25.5" customHeight="1">
      <c r="A305" s="88">
        <v>274</v>
      </c>
      <c r="B305" s="82" t="s">
        <v>413</v>
      </c>
      <c r="C305" s="98" t="s">
        <v>228</v>
      </c>
      <c r="D305" s="138" t="s">
        <v>44</v>
      </c>
      <c r="E305" s="85">
        <v>193</v>
      </c>
      <c r="F305" s="87"/>
    </row>
    <row r="306" spans="1:6" s="80" customFormat="1" ht="25.5" customHeight="1">
      <c r="A306" s="88">
        <v>275</v>
      </c>
      <c r="B306" s="82" t="s">
        <v>414</v>
      </c>
      <c r="C306" s="98" t="s">
        <v>412</v>
      </c>
      <c r="D306" s="138" t="s">
        <v>44</v>
      </c>
      <c r="E306" s="85">
        <v>195</v>
      </c>
      <c r="F306" s="87"/>
    </row>
    <row r="307" spans="1:6" s="80" customFormat="1" ht="25.5" customHeight="1">
      <c r="A307" s="88">
        <v>276</v>
      </c>
      <c r="B307" s="82" t="s">
        <v>415</v>
      </c>
      <c r="C307" s="98" t="s">
        <v>232</v>
      </c>
      <c r="D307" s="138" t="s">
        <v>47</v>
      </c>
      <c r="E307" s="85">
        <v>927</v>
      </c>
      <c r="F307" s="87"/>
    </row>
    <row r="308" spans="1:6" s="80" customFormat="1" ht="25.5" customHeight="1">
      <c r="A308" s="88">
        <v>277</v>
      </c>
      <c r="B308" s="83" t="s">
        <v>416</v>
      </c>
      <c r="C308" s="100" t="s">
        <v>162</v>
      </c>
      <c r="D308" s="139" t="s">
        <v>45</v>
      </c>
      <c r="E308" s="86">
        <v>933</v>
      </c>
      <c r="F308" s="87"/>
    </row>
    <row r="309" spans="1:6" s="80" customFormat="1" ht="25.5" customHeight="1">
      <c r="A309" s="88">
        <v>278</v>
      </c>
      <c r="B309" s="83" t="s">
        <v>417</v>
      </c>
      <c r="C309" s="100" t="s">
        <v>162</v>
      </c>
      <c r="D309" s="139" t="s">
        <v>45</v>
      </c>
      <c r="E309" s="86">
        <v>934</v>
      </c>
      <c r="F309" s="87"/>
    </row>
    <row r="310" spans="1:6" s="80" customFormat="1" ht="25.5" customHeight="1">
      <c r="A310" s="88">
        <v>279</v>
      </c>
      <c r="B310" s="83" t="s">
        <v>418</v>
      </c>
      <c r="C310" s="100" t="s">
        <v>169</v>
      </c>
      <c r="D310" s="139" t="s">
        <v>45</v>
      </c>
      <c r="E310" s="86">
        <v>947</v>
      </c>
      <c r="F310" s="87"/>
    </row>
    <row r="311" spans="1:6" s="80" customFormat="1" ht="25.5" customHeight="1">
      <c r="A311" s="101">
        <v>280</v>
      </c>
      <c r="B311" s="102" t="s">
        <v>419</v>
      </c>
      <c r="C311" s="131" t="s">
        <v>167</v>
      </c>
      <c r="D311" s="140" t="s">
        <v>45</v>
      </c>
      <c r="E311" s="105">
        <v>948</v>
      </c>
      <c r="F311" s="103"/>
    </row>
    <row r="312" spans="1:6">
      <c r="A312" s="83"/>
      <c r="B312" s="83"/>
      <c r="C312" s="83"/>
      <c r="D312" s="83"/>
      <c r="E312" s="83"/>
      <c r="F312" s="83"/>
    </row>
  </sheetData>
  <mergeCells count="2">
    <mergeCell ref="A1:F1"/>
    <mergeCell ref="A2:F2"/>
  </mergeCells>
  <pageMargins left="0.35433070866141736" right="0.35433070866141736" top="0.70866141732283472" bottom="0.19685039370078741" header="0.31496062992125984" footer="0.31496062992125984"/>
  <pageSetup paperSize="9" scale="70" orientation="portrait" r:id="rId1"/>
  <headerFooter differentFirst="1">
    <oddHeader>&amp;C&amp;"TH SarabunIT๙,ธรรมดา"&amp;14&amp;P - 8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E12" sqref="E12"/>
    </sheetView>
  </sheetViews>
  <sheetFormatPr defaultRowHeight="20.25"/>
  <cols>
    <col min="1" max="1" width="5.7109375" style="169" customWidth="1"/>
    <col min="2" max="2" width="18.28515625" style="169" customWidth="1"/>
    <col min="3" max="3" width="18.140625" style="169" customWidth="1"/>
    <col min="4" max="4" width="11.140625" style="169" customWidth="1"/>
    <col min="5" max="5" width="10.140625" style="169" customWidth="1"/>
    <col min="6" max="6" width="9.5703125" style="169" customWidth="1"/>
    <col min="7" max="7" width="7.42578125" style="169" customWidth="1"/>
    <col min="8" max="8" width="8.28515625" style="169" customWidth="1"/>
    <col min="9" max="9" width="7" style="169" customWidth="1"/>
    <col min="10" max="10" width="7.7109375" style="169" customWidth="1"/>
    <col min="11" max="14" width="5.28515625" style="188" customWidth="1"/>
    <col min="15" max="15" width="9.140625" style="169" customWidth="1"/>
    <col min="16" max="16384" width="9.140625" style="169"/>
  </cols>
  <sheetData>
    <row r="1" spans="1:15" ht="20.25" customHeight="1">
      <c r="A1" s="168" t="s">
        <v>452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20.25" customHeight="1">
      <c r="A2" s="168" t="s">
        <v>453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20.25" customHeight="1">
      <c r="A3" s="168" t="s">
        <v>454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20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s="178" customFormat="1" ht="18.75" customHeight="1">
      <c r="A5" s="171" t="s">
        <v>0</v>
      </c>
      <c r="B5" s="171" t="s">
        <v>455</v>
      </c>
      <c r="C5" s="171" t="s">
        <v>6</v>
      </c>
      <c r="D5" s="171" t="s">
        <v>41</v>
      </c>
      <c r="E5" s="171" t="s">
        <v>40</v>
      </c>
      <c r="F5" s="171" t="s">
        <v>456</v>
      </c>
      <c r="G5" s="172" t="s">
        <v>457</v>
      </c>
      <c r="H5" s="173"/>
      <c r="I5" s="174"/>
      <c r="J5" s="171" t="s">
        <v>458</v>
      </c>
      <c r="K5" s="175" t="s">
        <v>459</v>
      </c>
      <c r="L5" s="176"/>
      <c r="M5" s="176"/>
      <c r="N5" s="177"/>
      <c r="O5" s="171" t="s">
        <v>4</v>
      </c>
    </row>
    <row r="6" spans="1:15" s="182" customFormat="1" ht="56.25">
      <c r="A6" s="179"/>
      <c r="B6" s="179"/>
      <c r="C6" s="179"/>
      <c r="D6" s="179"/>
      <c r="E6" s="179"/>
      <c r="F6" s="179"/>
      <c r="G6" s="180" t="s">
        <v>460</v>
      </c>
      <c r="H6" s="180" t="s">
        <v>461</v>
      </c>
      <c r="I6" s="180" t="s">
        <v>32</v>
      </c>
      <c r="J6" s="179"/>
      <c r="K6" s="181" t="s">
        <v>462</v>
      </c>
      <c r="L6" s="181" t="s">
        <v>463</v>
      </c>
      <c r="M6" s="181" t="s">
        <v>464</v>
      </c>
      <c r="N6" s="181" t="s">
        <v>465</v>
      </c>
      <c r="O6" s="179"/>
    </row>
    <row r="7" spans="1:15" s="186" customFormat="1" ht="18.75">
      <c r="A7" s="183"/>
      <c r="B7" s="183"/>
      <c r="C7" s="183"/>
      <c r="D7" s="183"/>
      <c r="E7" s="184"/>
      <c r="F7" s="183"/>
      <c r="G7" s="184"/>
      <c r="H7" s="184"/>
      <c r="I7" s="184"/>
      <c r="J7" s="184"/>
      <c r="K7" s="185"/>
      <c r="L7" s="185"/>
      <c r="M7" s="185"/>
      <c r="N7" s="185"/>
      <c r="O7" s="183"/>
    </row>
    <row r="8" spans="1:15" s="186" customFormat="1" ht="18.75">
      <c r="A8" s="183"/>
      <c r="B8" s="183"/>
      <c r="C8" s="183"/>
      <c r="D8" s="183"/>
      <c r="E8" s="184"/>
      <c r="F8" s="183"/>
      <c r="G8" s="184"/>
      <c r="H8" s="184"/>
      <c r="I8" s="184"/>
      <c r="J8" s="184"/>
      <c r="K8" s="185"/>
      <c r="L8" s="185"/>
      <c r="M8" s="185"/>
      <c r="N8" s="185"/>
      <c r="O8" s="183"/>
    </row>
    <row r="9" spans="1:15" s="186" customFormat="1" ht="18.75">
      <c r="A9" s="183"/>
      <c r="B9" s="183"/>
      <c r="C9" s="183"/>
      <c r="D9" s="183"/>
      <c r="E9" s="184"/>
      <c r="F9" s="183"/>
      <c r="G9" s="184"/>
      <c r="H9" s="184"/>
      <c r="I9" s="184"/>
      <c r="J9" s="184"/>
      <c r="K9" s="185"/>
      <c r="L9" s="185"/>
      <c r="M9" s="185"/>
      <c r="N9" s="185"/>
      <c r="O9" s="183"/>
    </row>
    <row r="10" spans="1:15" s="186" customFormat="1" ht="18.75">
      <c r="A10" s="183"/>
      <c r="B10" s="183"/>
      <c r="C10" s="183"/>
      <c r="D10" s="183"/>
      <c r="E10" s="184"/>
      <c r="F10" s="183"/>
      <c r="G10" s="184"/>
      <c r="H10" s="184"/>
      <c r="I10" s="184"/>
      <c r="J10" s="184"/>
      <c r="K10" s="185"/>
      <c r="L10" s="185"/>
      <c r="M10" s="185"/>
      <c r="N10" s="185"/>
      <c r="O10" s="183"/>
    </row>
    <row r="11" spans="1:15" s="186" customFormat="1" ht="18.75">
      <c r="A11" s="183"/>
      <c r="B11" s="183"/>
      <c r="C11" s="183"/>
      <c r="D11" s="183"/>
      <c r="E11" s="184"/>
      <c r="F11" s="183"/>
      <c r="G11" s="184"/>
      <c r="H11" s="184"/>
      <c r="I11" s="184"/>
      <c r="J11" s="184"/>
      <c r="K11" s="185"/>
      <c r="L11" s="185"/>
      <c r="M11" s="185"/>
      <c r="N11" s="185"/>
      <c r="O11" s="183"/>
    </row>
    <row r="12" spans="1:15" s="186" customFormat="1" ht="18.75">
      <c r="A12" s="183"/>
      <c r="B12" s="183"/>
      <c r="C12" s="183"/>
      <c r="D12" s="183"/>
      <c r="E12" s="184"/>
      <c r="F12" s="183"/>
      <c r="G12" s="184"/>
      <c r="H12" s="184"/>
      <c r="I12" s="184"/>
      <c r="J12" s="184"/>
      <c r="K12" s="185"/>
      <c r="L12" s="185"/>
      <c r="M12" s="185"/>
      <c r="N12" s="185"/>
      <c r="O12" s="183"/>
    </row>
    <row r="13" spans="1:15" s="186" customFormat="1" ht="18.75">
      <c r="A13" s="183"/>
      <c r="B13" s="183"/>
      <c r="C13" s="183"/>
      <c r="D13" s="183"/>
      <c r="E13" s="184"/>
      <c r="F13" s="183"/>
      <c r="G13" s="184"/>
      <c r="H13" s="184"/>
      <c r="I13" s="184"/>
      <c r="J13" s="184"/>
      <c r="K13" s="185"/>
      <c r="L13" s="185"/>
      <c r="M13" s="185"/>
      <c r="N13" s="185"/>
      <c r="O13" s="183"/>
    </row>
    <row r="14" spans="1:15" s="186" customFormat="1" ht="18.75">
      <c r="A14" s="183"/>
      <c r="B14" s="183"/>
      <c r="C14" s="183"/>
      <c r="D14" s="183"/>
      <c r="E14" s="184"/>
      <c r="F14" s="183"/>
      <c r="G14" s="184"/>
      <c r="H14" s="184"/>
      <c r="I14" s="184"/>
      <c r="J14" s="184"/>
      <c r="K14" s="185"/>
      <c r="L14" s="185"/>
      <c r="M14" s="185"/>
      <c r="N14" s="185"/>
      <c r="O14" s="183"/>
    </row>
    <row r="15" spans="1:15" s="186" customFormat="1" ht="18.75">
      <c r="A15" s="183"/>
      <c r="B15" s="183"/>
      <c r="C15" s="183"/>
      <c r="D15" s="183"/>
      <c r="E15" s="184"/>
      <c r="F15" s="183"/>
      <c r="G15" s="184"/>
      <c r="H15" s="184"/>
      <c r="I15" s="184"/>
      <c r="J15" s="184"/>
      <c r="K15" s="185"/>
      <c r="L15" s="185"/>
      <c r="M15" s="185"/>
      <c r="N15" s="185"/>
      <c r="O15" s="183"/>
    </row>
    <row r="16" spans="1:15" s="186" customFormat="1" ht="18.75">
      <c r="A16" s="183"/>
      <c r="B16" s="183"/>
      <c r="C16" s="183"/>
      <c r="D16" s="183"/>
      <c r="E16" s="184"/>
      <c r="F16" s="183"/>
      <c r="G16" s="184"/>
      <c r="H16" s="184"/>
      <c r="I16" s="184"/>
      <c r="J16" s="184"/>
      <c r="K16" s="185"/>
      <c r="L16" s="185"/>
      <c r="M16" s="185"/>
      <c r="N16" s="185"/>
      <c r="O16" s="183"/>
    </row>
    <row r="17" spans="1:15" s="186" customFormat="1" ht="18.75">
      <c r="A17" s="183"/>
      <c r="B17" s="183"/>
      <c r="C17" s="183"/>
      <c r="D17" s="183"/>
      <c r="E17" s="184"/>
      <c r="F17" s="183"/>
      <c r="G17" s="184"/>
      <c r="H17" s="184"/>
      <c r="I17" s="184"/>
      <c r="J17" s="184"/>
      <c r="K17" s="185"/>
      <c r="L17" s="185"/>
      <c r="M17" s="185"/>
      <c r="N17" s="185"/>
      <c r="O17" s="183"/>
    </row>
    <row r="18" spans="1:15" s="186" customFormat="1" ht="18.75">
      <c r="A18" s="183"/>
      <c r="B18" s="183"/>
      <c r="C18" s="183"/>
      <c r="D18" s="183"/>
      <c r="E18" s="184"/>
      <c r="F18" s="183"/>
      <c r="G18" s="184"/>
      <c r="H18" s="184"/>
      <c r="I18" s="184"/>
      <c r="J18" s="184"/>
      <c r="K18" s="185"/>
      <c r="L18" s="185"/>
      <c r="M18" s="185"/>
      <c r="N18" s="185"/>
      <c r="O18" s="183"/>
    </row>
    <row r="20" spans="1:15" s="186" customFormat="1" ht="24.75" customHeight="1">
      <c r="G20" s="186" t="s">
        <v>466</v>
      </c>
      <c r="K20" s="187"/>
      <c r="L20" s="187"/>
      <c r="M20" s="187"/>
      <c r="N20" s="187"/>
    </row>
    <row r="21" spans="1:15" s="186" customFormat="1" ht="24.75" customHeight="1">
      <c r="G21" s="186" t="s">
        <v>467</v>
      </c>
      <c r="K21" s="187"/>
      <c r="L21" s="187"/>
      <c r="M21" s="187"/>
      <c r="N21" s="187"/>
    </row>
    <row r="22" spans="1:15" s="186" customFormat="1" ht="24.75" customHeight="1">
      <c r="G22" s="186" t="s">
        <v>468</v>
      </c>
      <c r="K22" s="187"/>
      <c r="L22" s="187"/>
      <c r="M22" s="187"/>
      <c r="N22" s="187"/>
    </row>
  </sheetData>
  <mergeCells count="13">
    <mergeCell ref="J5:J6"/>
    <mergeCell ref="K5:N5"/>
    <mergeCell ref="O5:O6"/>
    <mergeCell ref="A1:O1"/>
    <mergeCell ref="A2:O2"/>
    <mergeCell ref="A3:O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Sheet1</vt:lpstr>
      <vt:lpstr>Sheet4</vt:lpstr>
      <vt:lpstr>รายชื่อพนักงานราชการ</vt:lpstr>
      <vt:lpstr>แบบสรุปผลการปฏิบัติงาน</vt:lpstr>
      <vt:lpstr>รายชื่อพนักงานราชการ!Print_Titles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ocsc</dc:creator>
  <cp:lastModifiedBy>abcde</cp:lastModifiedBy>
  <cp:lastPrinted>2016-03-16T07:10:51Z</cp:lastPrinted>
  <dcterms:created xsi:type="dcterms:W3CDTF">2010-03-29T10:42:36Z</dcterms:created>
  <dcterms:modified xsi:type="dcterms:W3CDTF">2016-03-16T07:11:45Z</dcterms:modified>
</cp:coreProperties>
</file>